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facatativa-my.sharepoint.com/personal/calidad_ccfacatativa_org_co/Documents/Escritorio/COPIA CALIDAD/CALIDAD 2025/0. PROCESOS 2025/8. DAF/FORMATOS/"/>
    </mc:Choice>
  </mc:AlternateContent>
  <xr:revisionPtr revIDLastSave="0" documentId="8_{2E48AD3B-DEF3-4DAA-8C74-D48AE1BEEE2F}" xr6:coauthVersionLast="47" xr6:coauthVersionMax="47" xr10:uidLastSave="{00000000-0000-0000-0000-000000000000}"/>
  <workbookProtection workbookAlgorithmName="SHA-512" workbookHashValue="w8LcUZFatbKNUUFyLITfG5duchM4+YrARfozbwK66Gej7B+GBd9NCyfr7/RYqi0mx7GiT0GHKwVjw6MV0LZs8g==" workbookSaltValue="TNPaU3enQCqwjD/qebBYAw==" workbookSpinCount="100000" lockStructure="1"/>
  <bookViews>
    <workbookView xWindow="-120" yWindow="-120" windowWidth="20730" windowHeight="11040" tabRatio="820" xr2:uid="{99690498-E73B-4BA6-9668-3BABCF7205D2}"/>
  </bookViews>
  <sheets>
    <sheet name="PLANTILLA PAT" sheetId="1" r:id="rId1"/>
    <sheet name="CENTRO DE COSTOS" sheetId="8" state="hidden" r:id="rId2"/>
    <sheet name="LINEA BASE" sheetId="2" r:id="rId3"/>
    <sheet name="PROGRAMA PROYECTO ACTIVIDAD" sheetId="6" state="hidden" r:id="rId4"/>
    <sheet name="OBJETIVOS" sheetId="5" state="hidden" r:id="rId5"/>
    <sheet name="RUBROS" sheetId="9" state="hidden" r:id="rId6"/>
  </sheets>
  <externalReferences>
    <externalReference r:id="rId7"/>
    <externalReference r:id="rId8"/>
  </externalReferences>
  <definedNames>
    <definedName name="_xlnm._FilterDatabase" localSheetId="3" hidden="1">'PROGRAMA PROYECTO ACTIVIDAD'!$H$2:$J$77</definedName>
    <definedName name="_xlnm._FilterDatabase" localSheetId="5" hidden="1">RUBROS!$D$2:$L$423</definedName>
    <definedName name="ACTIVIDADES">'PROGRAMA PROYECTO ACTIVIDAD'!$H$2:$H$77</definedName>
    <definedName name="APRENDIZAJEYCRECIMEINTO">#REF!</definedName>
    <definedName name="CLIENTES">#REF!</definedName>
    <definedName name="FINANCIERA">#REF!</definedName>
    <definedName name="FONDO">RUBROS!$H$3:$H$4</definedName>
    <definedName name="FONDOS">[1]PLAN.!$G$1:$G$2</definedName>
    <definedName name="OB_ESTRATEGICO">'PROGRAMA PROYECTO ACTIVIDAD'!$B$2:$B$86</definedName>
    <definedName name="OBESTRATEGICO">[1]DATOS!$A$21:$A$24</definedName>
    <definedName name="OBJETIVOESTRATEGICO">OBJETIVOS!$B$2:$B$19</definedName>
    <definedName name="OE_01">#REF!</definedName>
    <definedName name="OE_1">OBJETIVOS!$C$23:$C$25</definedName>
    <definedName name="OE_2">OBJETIVOS!$C$26:$C$32</definedName>
    <definedName name="OE_3">OBJETIVOS!$C$33:$C$37</definedName>
    <definedName name="OE_32">#REF!</definedName>
    <definedName name="OE_4">OBJETIVOS!$C$38:$C$40</definedName>
    <definedName name="OT_01">'PROGRAMA PROYECTO ACTIVIDAD'!$F$2:$F$7</definedName>
    <definedName name="OT_02">'PROGRAMA PROYECTO ACTIVIDAD'!$F$8</definedName>
    <definedName name="OT_03">'PROGRAMA PROYECTO ACTIVIDAD'!$F$9:$F$11</definedName>
    <definedName name="OT_04">'PROGRAMA PROYECTO ACTIVIDAD'!$F$12:$F$14</definedName>
    <definedName name="OT_05">'PROGRAMA PROYECTO ACTIVIDAD'!$F$15</definedName>
    <definedName name="OT_06">'PROGRAMA PROYECTO ACTIVIDAD'!$F$16:$F$23</definedName>
    <definedName name="OT_07">'PROGRAMA PROYECTO ACTIVIDAD'!$F$24:$F$26</definedName>
    <definedName name="OT_08">'PROGRAMA PROYECTO ACTIVIDAD'!$F$27:$F$31</definedName>
    <definedName name="OT_09">'PROGRAMA PROYECTO ACTIVIDAD'!$F$32:$F$37</definedName>
    <definedName name="OT_10">'PROGRAMA PROYECTO ACTIVIDAD'!$F$38:$F$43</definedName>
    <definedName name="OT_11">'PROGRAMA PROYECTO ACTIVIDAD'!$F$44:$F$48</definedName>
    <definedName name="OT_12">'PROGRAMA PROYECTO ACTIVIDAD'!$F$49:$F$51</definedName>
    <definedName name="OT_13">'PROGRAMA PROYECTO ACTIVIDAD'!$F$52:$F$69</definedName>
    <definedName name="OT_14">'PROGRAMA PROYECTO ACTIVIDAD'!$F$70:$F$71</definedName>
    <definedName name="OT_15">'PROGRAMA PROYECTO ACTIVIDAD'!$F$72:$F$74</definedName>
    <definedName name="OT_16">'PROGRAMA PROYECTO ACTIVIDAD'!$F$75:$F$76</definedName>
    <definedName name="OT_17">'PROGRAMA PROYECTO ACTIVIDAD'!$F$77:$F$82</definedName>
    <definedName name="OT_18">'PROGRAMA PROYECTO ACTIVIDAD'!$F$83:$F$86</definedName>
    <definedName name="PB">RUBROS!$G$3:$G$145</definedName>
    <definedName name="PERSPECTIVA">'PROGRAMA PROYECTO ACTIVIDAD'!$A$2:$A$86</definedName>
    <definedName name="PROCESOS">#REF!</definedName>
    <definedName name="PV">RUBROS!$G$146:$G$278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8" i="6"/>
  <c r="I69" i="6"/>
  <c r="I70" i="6"/>
  <c r="I71" i="6"/>
  <c r="I72" i="6"/>
  <c r="I73" i="6"/>
  <c r="I74" i="6"/>
  <c r="I75" i="6"/>
  <c r="I76" i="6"/>
  <c r="I77" i="6"/>
  <c r="I2" i="6"/>
  <c r="K24" i="2"/>
  <c r="J24" i="2"/>
  <c r="I24" i="2"/>
  <c r="K20" i="2"/>
  <c r="J20" i="2"/>
  <c r="I20" i="2"/>
  <c r="K14" i="2"/>
  <c r="J14" i="2"/>
  <c r="I14" i="2"/>
  <c r="K6" i="2"/>
  <c r="J6" i="2"/>
  <c r="I6" i="2"/>
</calcChain>
</file>

<file path=xl/sharedStrings.xml><?xml version="1.0" encoding="utf-8"?>
<sst xmlns="http://schemas.openxmlformats.org/spreadsheetml/2006/main" count="2596" uniqueCount="1244">
  <si>
    <t>FORMATO PARA ELABORACIÓN PLAN ANUAL DE TRABAJO</t>
  </si>
  <si>
    <t>PROGRAMA ESTRATEGICO</t>
  </si>
  <si>
    <t>PERSPECTIVA ESTRATEGICA</t>
  </si>
  <si>
    <t>OBJETIVO ESTRATEGICO</t>
  </si>
  <si>
    <t>OBJETIVO TACTICO</t>
  </si>
  <si>
    <t>DESCRIPCION DE LA ACTIVIDAD</t>
  </si>
  <si>
    <t>CENTRO DE COSTOS</t>
  </si>
  <si>
    <t>SUBCENTRO DE COSTOS</t>
  </si>
  <si>
    <t>VALOR DEL PROYECTO</t>
  </si>
  <si>
    <t>FONDO</t>
  </si>
  <si>
    <t>RUBRO CONTABLE</t>
  </si>
  <si>
    <t>PROGRAMA, PROYECTO O ACTIVIDAD</t>
  </si>
  <si>
    <t>ACTIVIDAD</t>
  </si>
  <si>
    <t>VALOR DEL RUBRO</t>
  </si>
  <si>
    <t>RESPONSABLE</t>
  </si>
  <si>
    <t>INICIO ACTIVIDAD</t>
  </si>
  <si>
    <t>FIN ACTIVIDAD</t>
  </si>
  <si>
    <t>TRIMESTRE DE EJECUCIÓN</t>
  </si>
  <si>
    <t>ALCANCE TERRITORIAL</t>
  </si>
  <si>
    <t>RESULTADO ESPERADO</t>
  </si>
  <si>
    <t>TIPO DE BENEFICIARIO</t>
  </si>
  <si>
    <t>LINEA BASE</t>
  </si>
  <si>
    <t>META PROYECTADA</t>
  </si>
  <si>
    <t>INDICADOR</t>
  </si>
  <si>
    <t>PERIODICIDAD MEDICION DEL INDICADOR</t>
  </si>
  <si>
    <t>DESCRIPCIÓN DEL OBJETIVO ESTRATEGICO  Y CONTRIBUCION DEL TACTICO</t>
  </si>
  <si>
    <t>OBJETIVO ESTRATÉGICO</t>
  </si>
  <si>
    <t>ALCANCE OBJETIVO ESTRÀTEGICO</t>
  </si>
  <si>
    <t>OBJETIVO TÁCTICO</t>
  </si>
  <si>
    <t xml:space="preserve"> OBJETIVO TÁCTICO</t>
  </si>
  <si>
    <t>DIRECCIÓN RESPONSABLE</t>
  </si>
  <si>
    <t>PROGRAMA P</t>
  </si>
  <si>
    <t>PROYECTO Py</t>
  </si>
  <si>
    <t>ACTIVIDAD A</t>
  </si>
  <si>
    <t xml:space="preserve">OE 01: Fortalecer el talento humano como soporte a la gestión de la organización
</t>
  </si>
  <si>
    <t>Competencias Estratégicas</t>
  </si>
  <si>
    <t>Aprendizaje y Crecimiento</t>
  </si>
  <si>
    <t xml:space="preserve">OT-01 </t>
  </si>
  <si>
    <t xml:space="preserve">
2022-2024 Mantener el sistema de gestión por competencias para el desarrollo profesional de los funcionarios
2025 Fortalecer el 10% de los items del sistema de gestión por competencias para el desarrollo profesional de los funcionarios
2026 Fortalecer el 20% de los items del sistema de gestión por competencias para el desarrollo profesional de los funcionarios</t>
  </si>
  <si>
    <t>Administrativa</t>
  </si>
  <si>
    <t xml:space="preserve">
P1: Capacitaciones primarias - Talento Humano
P2: Inducciones - reinducción
P3: Educación continuada de operadores
P4: Capacitación en gestión documental
P5: Capacitación en SGC
P6: Capacitación en planeación estratégica
</t>
  </si>
  <si>
    <t>OE 01: Fortalecer el talento humano como soporte a la gestión de la organización</t>
  </si>
  <si>
    <t>Tecnologias Estratégicas</t>
  </si>
  <si>
    <t>OT-02</t>
  </si>
  <si>
    <t xml:space="preserve">
2022 Crear y desarrollar el Plan Estratégico de Tecnología (PETI).
2023 Implementación 2 acciones iniciales Crear y desarrollar el Plan Estratégico de Tecnología (PETI).
2024-2026 Implementación 2 acciones para crear y desarrollar el Plan Estratégico de Tecnología
(PETI). 
</t>
  </si>
  <si>
    <t>P7: Plan Estratégico de Teconología (PETI)</t>
  </si>
  <si>
    <t>Clima para la Acción</t>
  </si>
  <si>
    <t>OT-03</t>
  </si>
  <si>
    <t xml:space="preserve">
Fortalecer el sistema de bienestar integral para los funcionarios de la CCF, con programas de reconocimiento, estímulo, crecimiento y desarrollo personal 
</t>
  </si>
  <si>
    <t xml:space="preserve">
P8: Plan de Bienestar Interno
P9: Mejora continua del SG - SST
</t>
  </si>
  <si>
    <t xml:space="preserve">
Py1: Viabilidad para la creación del Fondo de Empleados de la CCF
</t>
  </si>
  <si>
    <t>TOTAL OBJETIVO ESTRATEGICO 1 (TACTICOS 1,2,3)</t>
  </si>
  <si>
    <t xml:space="preserve">
OE 02: Desarrollar una operación efectiva que garantice el mejoramiento del ecosistema empresarial de la región
</t>
  </si>
  <si>
    <t>Calidad Operativa</t>
  </si>
  <si>
    <t>Procesos</t>
  </si>
  <si>
    <t>OT-04</t>
  </si>
  <si>
    <t xml:space="preserve"> Mantener un nivel alto de calificación en los sondeos de satisfacción de las partes interesadas</t>
  </si>
  <si>
    <t>OPERATIVA</t>
  </si>
  <si>
    <t xml:space="preserve">
P10: Gestión de las PQR
P11: Auditorias Internas del SGC
</t>
  </si>
  <si>
    <t>A1: Canales de pagos</t>
  </si>
  <si>
    <t>Control Interno</t>
  </si>
  <si>
    <t>OT-05</t>
  </si>
  <si>
    <t>Verificar el cumplimiento al seguimiento, verificación, monitoreo de los controles realizados para la ejecución del 100% de los proyectos, programas y actividades de la organización, así como el cumplimiento de la normatividad externa e interna</t>
  </si>
  <si>
    <t>P12: Programa anual de auditorias de control interno</t>
  </si>
  <si>
    <t xml:space="preserve">Innovadores/ Mejora
Continua
</t>
  </si>
  <si>
    <t>OT-06</t>
  </si>
  <si>
    <t xml:space="preserve"> Implementar la mejora continua en el 100% de los procesos de la CCF</t>
  </si>
  <si>
    <t xml:space="preserve">P13: Mejoramiento Continuo de procesos internos
P14: Mantenimiento de la certificación de los procesos ISO
P15: Gestión documental
</t>
  </si>
  <si>
    <t>Py2: Fortalecimiento de herramientas digitales (Inteligencia
artificial)
Py3: Tecnificación y actualización de servicios móviles de atención -(Hoy Cámara Móvil)
Py4: Seguridad operacional (Instalaciones, transporte de valores,
acceso de personal)
Py5: Diseño plataforma estratégica para la CCF</t>
  </si>
  <si>
    <t>Formalización empresarial</t>
  </si>
  <si>
    <t>OT-07</t>
  </si>
  <si>
    <t xml:space="preserve">Generar campañas o eventos trimestrales para impulsar la formalización
empresarial.
</t>
  </si>
  <si>
    <t xml:space="preserve">
P16: Brigadas de Formalización
P17: Brigada de registro (Renovaciones)
P18: Servicios móviles de atención - (Hoy Cámara Móvil)
</t>
  </si>
  <si>
    <t>Impacto entorno de negocios</t>
  </si>
  <si>
    <t>OT-08</t>
  </si>
  <si>
    <t xml:space="preserve">Realizar por lo menos 4 estudios e investigaciones por año para el mejoramiento del ecosistema empresarial de la jusridicción
</t>
  </si>
  <si>
    <t xml:space="preserve">P19: Estimación demográfica empresarial
</t>
  </si>
  <si>
    <t>Py6: Estudio para la reactivación económica 2022
Py7: Estudio de competitividad 2022
Py8: Estudio de cobertura sobre los servicios ofrecidos por la CCF
Py9: Estudio reputación de la CCF</t>
  </si>
  <si>
    <t>Impacto social</t>
  </si>
  <si>
    <t>OT-09</t>
  </si>
  <si>
    <t xml:space="preserve">Fortalecer los servicios del Centro de MASC y Consultorio Jurídico para llegar al 90% de los municipios de la jurisdicción.
</t>
  </si>
  <si>
    <t xml:space="preserve">P18: Servicios móviles de atención - (Hoy Cámara Móvil)
P20: Centros de conciliación
P20: Centros de conciliación
P21: Servicio social del Centro "Conciliación gratuita"
P22: Jornada de conciliación escolar "Semillero Escolar"
P23: Inclusión y asesoría jurídica en temas de violencia de género y
discapacidad
P24: Consultorio Jurídico
</t>
  </si>
  <si>
    <t>Impacto ambiental</t>
  </si>
  <si>
    <t>OT-10</t>
  </si>
  <si>
    <t>Generar acciones para comprometerse con el desarrollo sostenible</t>
  </si>
  <si>
    <t xml:space="preserve">
P25: Economía Circular
P26: Ahorro y uso eficiente de energia eléctrica
P27: Ahorro y uso eficiente de agua
P28: Manejo de residuos tecnológicos
P29: Reducción uso de papel
P30: Manejo y aprovechamiento de residuos sólidos
</t>
  </si>
  <si>
    <t>SUBTOTAL OBJETIVO ESTRATEGICO 2 ( TACTICOS 4,5,6,7,8,9,10)</t>
  </si>
  <si>
    <t>OE 03: Brindar nuestros servicios aplicados a las necesidades de la región</t>
  </si>
  <si>
    <t xml:space="preserve">Aumento de la fidelidad </t>
  </si>
  <si>
    <t>CLIENTE</t>
  </si>
  <si>
    <t>OT-11</t>
  </si>
  <si>
    <t>Alcanzar que el 100% de los empresarios participen y se beneficien de dos o más servicios de la Cámara adicionales a los servicios registrales</t>
  </si>
  <si>
    <t>COMERCIAL</t>
  </si>
  <si>
    <t xml:space="preserve">
P18: Servicios móviles de atención - (Hoy Cámara Móvil)
P31: Fidelización a través de medios
</t>
  </si>
  <si>
    <t>Py10: Construcción y puesta en funcionamiento de la nueva sede del Centro de Atención Regional Villeta
Py11: Puesta en funcionamiento de la nueva sede del Centro de Atención Regional Funza
Py12: Implementación del Sistema de información para registrar el uso de los servicios de la CCF ("La Cámara más cerca de tu
negocio")</t>
  </si>
  <si>
    <t xml:space="preserve">
Aumento de la base de clientes</t>
  </si>
  <si>
    <t>OT-12</t>
  </si>
  <si>
    <t xml:space="preserve">Generar al menos 2 espacios mensuales para el relacionamiento directo con y entre los emprendedores, comerciantes y empresarios.
</t>
  </si>
  <si>
    <t xml:space="preserve">
P32: Encuentros empresariales
P33: Publicidad e imagen corporativa
P34: Creación de clusters
</t>
  </si>
  <si>
    <t>Aumento y mejoramiento de la oferta de programas</t>
  </si>
  <si>
    <t>OT-13</t>
  </si>
  <si>
    <t>Tener más y mejores servicios ampliando la cobertura</t>
  </si>
  <si>
    <t xml:space="preserve">
P35: Apoyo en contribuciones institucionales
P36: Promoción de sectores destacados
P37: Emprendimiento
P38: Formación empresarial (Educación empresarial + Mentorias especializadas)
P39: Gestión Ambiental Empresarial Sostenible (Py. Economía circular)
P40: Innovación empresarial
P41: Gestión de aliados para aumentar la capacidad de prestación de servicios de la CCF
(técnico y gestión de recursos)
P42: Centro de Innovación
P43: Consultorios empresariales
P44: Oficina de internacionalización
P45: Ruedas de negocios y networking
P46: Campus empresarial
</t>
  </si>
  <si>
    <t xml:space="preserve">Py13: Turismo competitivo
Py14: Apoyo Agroempresarial
Py15: Promoción comercial (Campañas Comerciales)
Py16: Semilleros empresariales juveniles
</t>
  </si>
  <si>
    <t>A2: Sondeos para recolección de expectativas de los usuarios</t>
  </si>
  <si>
    <t>Mejoramiento del tiempo de respuesta</t>
  </si>
  <si>
    <t>OT-14</t>
  </si>
  <si>
    <t>Mejorar en un 5% los tiempos de respuesta a los clientes</t>
  </si>
  <si>
    <t xml:space="preserve">
P47: Mejoramiento de herramientas tecnológicas
</t>
  </si>
  <si>
    <t xml:space="preserve">A3: Seguimiento y monitoreo de los tiempos de respuesta a
los clientes
</t>
  </si>
  <si>
    <t>Representatividad y articulación</t>
  </si>
  <si>
    <t>OT-15</t>
  </si>
  <si>
    <t>Generar espacios participativos para gestionar las inquietudes y necesidades de los empresarios ante diferentes instancias públicas y privadas en pos de coadyuvar las soluciones</t>
  </si>
  <si>
    <t xml:space="preserve">A4: Participación en mesas sectoriales, consejos regionales, asociaciones gremiales, comités y demás organos de representación en la cual la CCF haga parte o  sea invitada
A5: Elección de gremios de la producción
A6: Elección de Junta Directiva
</t>
  </si>
  <si>
    <t>SUBTOTAL OBJETIVO ESTRATEGICO 3 ( TACTICOS 11,12,13,14,15)</t>
  </si>
  <si>
    <t>OE 04: Garantizar la sostenibilidad financiera de la entidad y su capacidad de crecimiento constante</t>
  </si>
  <si>
    <t xml:space="preserve">
Mejoramiento de la liquidez 
</t>
  </si>
  <si>
    <t>FINANCIERA</t>
  </si>
  <si>
    <t>OT- 16</t>
  </si>
  <si>
    <t xml:space="preserve">OT 16: Alcanzar el 70% de los recursos de renovación a tiempo con beneficios  concretos  para los comerciantes, empresarios y ESALES
</t>
  </si>
  <si>
    <t>Administrativa Y Financiera</t>
  </si>
  <si>
    <t>P17: Brigada de registro (Renovaciones)</t>
  </si>
  <si>
    <t xml:space="preserve">A7: Actividades de
motivación para la renovación
</t>
  </si>
  <si>
    <t xml:space="preserve">Crecimiento de los ingresos públicos
 </t>
  </si>
  <si>
    <t>OT-17</t>
  </si>
  <si>
    <t>2022  Incrementar los ingresos públicos en un 5% 
2023 Incrementar los ingresos públicos en un 5,5% 
2024 Incrementar los ingresos públicos en un 6% 
2025 Incrementar los ingresos públicos en un 7% 
2026 Incrementar los ingresos públicos en un 8%</t>
  </si>
  <si>
    <t xml:space="preserve">P48: Servicios Registrales
P49: Formalización
</t>
  </si>
  <si>
    <t xml:space="preserve">
A8: Préstamos
A9: Alquileres
A10: Ferias y/o eventos
A11: Ingresos públicos generados por otros
servicios
</t>
  </si>
  <si>
    <t>Crecimiento de los ingresos privados</t>
  </si>
  <si>
    <t>OT-18</t>
  </si>
  <si>
    <t>Incrementar los ingresos privados en un 24% con respecto al año anterior y en un 27% para el 2026</t>
  </si>
  <si>
    <t xml:space="preserve">
P50: Afiliados
P51: Educación continuada
P52: Creación de nuevos modelos de negocios
</t>
  </si>
  <si>
    <t>A12: Arrendamientos</t>
  </si>
  <si>
    <t>SUBTOTAL OBJETIVO ESTRATEGICO 4 (OBJETIVOS TACTIVOS 16,17 y 18)</t>
  </si>
  <si>
    <t>PERSPECTIVA</t>
  </si>
  <si>
    <t>APRENDIZAJE Y CRECIMIENTO</t>
  </si>
  <si>
    <t>PROCESOS</t>
  </si>
  <si>
    <t>CLIENTES</t>
  </si>
  <si>
    <t>P1: Capacitaciones primarias - Talento Humano</t>
  </si>
  <si>
    <t>P2: Inducciones - reinducción</t>
  </si>
  <si>
    <t>P3: Educación continuada de operadores</t>
  </si>
  <si>
    <t>P6: Capacitación en planeación estratégica</t>
  </si>
  <si>
    <t xml:space="preserve"> Fortalecer el talento humano como soporte a la gestión de la organización</t>
  </si>
  <si>
    <t xml:space="preserve"> Desarrollar una operación efectiva que garantice el mejoramiento del ecosistema empresarial de la región</t>
  </si>
  <si>
    <t xml:space="preserve"> Brindar nuestros servicios aplicados a las necesidades de la región</t>
  </si>
  <si>
    <t xml:space="preserve"> Garantizar la sostenibilidad financiera de la entidad y su capacidad de crecimiento constante</t>
  </si>
  <si>
    <t>OE_1</t>
  </si>
  <si>
    <t>OE_2</t>
  </si>
  <si>
    <t>OE_3</t>
  </si>
  <si>
    <t>OE_4</t>
  </si>
  <si>
    <t xml:space="preserve">2022 Crear y desarrollar el Plan Estratégico de Tecnología (PETI).
2023 Implementación 2 acciones iniciales Crear y desarrollar el Plan Estratégico de Tecnología (PETI).
2024-2026 Implementación 2 acciones para crear y desarrollar el Plan Estratégico de Tecnología
(PETI). 
</t>
  </si>
  <si>
    <t xml:space="preserve">Fortalecer el sistema de bienestar integral para los funcionarios de la CCF, con programas de reconocimiento, estímulo, crecimiento y desarrollo personal 
</t>
  </si>
  <si>
    <t>Mantener un nivel alto de calificación en los sondeos de satisfacción de las partes interesadas</t>
  </si>
  <si>
    <t>Implementar la mejora continua en el 100% de los procesos de la CCF</t>
  </si>
  <si>
    <t>Generar campañas o eventos trimestrales para impulsar la formalización
empresarial.</t>
  </si>
  <si>
    <t xml:space="preserve">Alcanzar el 70% de los recursos de renovación a tiempo con beneficios  concretos  para los comerciantes, empresarios y ESALES
</t>
  </si>
  <si>
    <t>OT_01</t>
  </si>
  <si>
    <t>OT_02</t>
  </si>
  <si>
    <t>OT_03</t>
  </si>
  <si>
    <t>OT_04</t>
  </si>
  <si>
    <t>OT_05</t>
  </si>
  <si>
    <t>OT_06</t>
  </si>
  <si>
    <t>OT_07</t>
  </si>
  <si>
    <t>OT_08</t>
  </si>
  <si>
    <t>OT_09</t>
  </si>
  <si>
    <t>OT_10</t>
  </si>
  <si>
    <t>OT_11</t>
  </si>
  <si>
    <t>OT_12</t>
  </si>
  <si>
    <t>OT_13</t>
  </si>
  <si>
    <t>OT_14</t>
  </si>
  <si>
    <t>OT_15</t>
  </si>
  <si>
    <t>OT_16</t>
  </si>
  <si>
    <t>OT_17</t>
  </si>
  <si>
    <t>OT_18</t>
  </si>
  <si>
    <t>P4: Capacitación en gestión documenta</t>
  </si>
  <si>
    <t xml:space="preserve">
P5: Capacitación en SGC</t>
  </si>
  <si>
    <t>P8: Plan de Bienestar Interno</t>
  </si>
  <si>
    <t>P9: Mejora continua del SG - SST</t>
  </si>
  <si>
    <t xml:space="preserve">
Py1: Viabilidad para la creación del Fondo de Empleados de la CCF</t>
  </si>
  <si>
    <t>PROYECTO, PROGRAMA O ACTIVIDAD</t>
  </si>
  <si>
    <t>P10: Gestión de las PQR</t>
  </si>
  <si>
    <t>P11: Auditorias Internas del SGC</t>
  </si>
  <si>
    <t>P13: Mejoramiento Continuo de procesos internos</t>
  </si>
  <si>
    <t>P14: Mantenimiento de la certificación de los procesos ISO</t>
  </si>
  <si>
    <t>P15: Gestión documental</t>
  </si>
  <si>
    <t xml:space="preserve">Py2: Fortalecimiento de herramientas digitales (Inteligencia
artificial)
</t>
  </si>
  <si>
    <t xml:space="preserve">Py3: Tecnificación y actualización de servicios móviles de atención -(Hoy Cámara Móvil)
</t>
  </si>
  <si>
    <t xml:space="preserve">Py4: Seguridad operacional (Instalaciones, transporte de valores,
acceso de personal)
</t>
  </si>
  <si>
    <t>Py5: Diseño plataforma estratégica para la CCF</t>
  </si>
  <si>
    <t xml:space="preserve">P16: Brigadas de Formalización
</t>
  </si>
  <si>
    <t xml:space="preserve">P17: Brigada de registro (Renovaciones)
</t>
  </si>
  <si>
    <t>P18: Servicios móviles de atención - (Hoy Cámara Móvil)</t>
  </si>
  <si>
    <t>P19: Estimación demográfica empresarial</t>
  </si>
  <si>
    <t xml:space="preserve">Py6: Estudio para la reactivación económica 2022
</t>
  </si>
  <si>
    <t xml:space="preserve">Py7: Estudio de competitividad 2022
</t>
  </si>
  <si>
    <t xml:space="preserve">Py8: Estudio de cobertura sobre los servicios ofrecidos por la CCF
</t>
  </si>
  <si>
    <t>Py9:  Estudio reputación de la CCF</t>
  </si>
  <si>
    <t xml:space="preserve">P18: Servicios móviles de atención - (Hoy Cámara Móvil)
</t>
  </si>
  <si>
    <t>P20: Centros de conciliación</t>
  </si>
  <si>
    <t xml:space="preserve">
P21: Servicio social del Centro "Conciliación gratuita"
</t>
  </si>
  <si>
    <t xml:space="preserve">P22: Jornada de conciliación escolar "Semillero Escolar"
</t>
  </si>
  <si>
    <t xml:space="preserve">P23: Inclusión y asesoría jurídica en temas de violencia de género y
discapacidad
</t>
  </si>
  <si>
    <t>P24: Consultorio Jurídico</t>
  </si>
  <si>
    <t>P25: Economía Circular</t>
  </si>
  <si>
    <t>P26: Ahorro y uso eficiente de energia eléctrica</t>
  </si>
  <si>
    <t>P27: Ahorro y uso eficiente de agua</t>
  </si>
  <si>
    <t>P28: Manejo de residuos tecnológicos</t>
  </si>
  <si>
    <t>P29: Reducción uso de papel</t>
  </si>
  <si>
    <t>P30: Manejo y aprovechamiento de residuos sólidos</t>
  </si>
  <si>
    <t>P31: Fidelización a través de medios</t>
  </si>
  <si>
    <t>Py10: Construcción y puesta en funcionamiento de la nueva sede del Centro de Atención Regional Villeta</t>
  </si>
  <si>
    <t>Py11: Puesta en funcionamiento de la nueva sede del Centro de Atención Regional Funza</t>
  </si>
  <si>
    <t>Py12: Implementación del Sistema de información para registrar el uso de los servicios de la CCF ("La Cámara más cerca de tu
negocio")</t>
  </si>
  <si>
    <t>P32: Encuentros empresariales</t>
  </si>
  <si>
    <t>P33: Publicidad e imagen corporativa</t>
  </si>
  <si>
    <t>P34: Creación de clusters</t>
  </si>
  <si>
    <t>P35: Apoyo en contribuciones institucionales</t>
  </si>
  <si>
    <t>P36: Promoción de sectores destacados</t>
  </si>
  <si>
    <t>P37: Emprendimiento</t>
  </si>
  <si>
    <t>P38: Formación empresarial (Educación empresarial + Mentorias especializadas)</t>
  </si>
  <si>
    <t>P39: Gestión Ambiental Empresarial Sostenible (Py. Economía circular)</t>
  </si>
  <si>
    <t>P40: Innovación empresarial</t>
  </si>
  <si>
    <t>P41: Gestión de aliados para aumentar la capacidad de prestación de servicios de la CCF
(técnico y gestión de recursos)</t>
  </si>
  <si>
    <t>P42: Centro de Innovación</t>
  </si>
  <si>
    <t>P43: Consultorios empresariales</t>
  </si>
  <si>
    <t>P44: Oficina de internacionalización</t>
  </si>
  <si>
    <t>P45: Ruedas de negocios y networking</t>
  </si>
  <si>
    <t>P46: Campus empresarial</t>
  </si>
  <si>
    <t>Py13:  Turismo competitivo</t>
  </si>
  <si>
    <t>Py14: Apoyo Agroempresarial</t>
  </si>
  <si>
    <t>Py15: Promoción comercial (Campañas Comerciales)</t>
  </si>
  <si>
    <t>Py16: Semilleros empresariales juveniles</t>
  </si>
  <si>
    <t>P47: Mejoramiento de herramientas tecnológicas</t>
  </si>
  <si>
    <t>A3: Seguimiento y monitoreo de los tiempos de respuesta a
los clientes</t>
  </si>
  <si>
    <t>A4: Participación en mesas sectoriales, consejos regionales, asociaciones gremiales, comités y demás organos de representación en la cual la CCF haga parte o sea invitada</t>
  </si>
  <si>
    <t>A5: Elección de gremios de la producción</t>
  </si>
  <si>
    <t>A6: Elección de Junta Directiva</t>
  </si>
  <si>
    <t>A7: Actividades de
motivación para la renovación</t>
  </si>
  <si>
    <t>P48: Servicios Registrales</t>
  </si>
  <si>
    <t>P49: Formalización</t>
  </si>
  <si>
    <t>A8: Préstamos</t>
  </si>
  <si>
    <t>A9: Alquileres</t>
  </si>
  <si>
    <t>A10: Ferias y/o eventos</t>
  </si>
  <si>
    <t>A11: Ingresos públicos generados por otros
servicios</t>
  </si>
  <si>
    <t>P50: Afiliados</t>
  </si>
  <si>
    <t>P51: Educación continuada</t>
  </si>
  <si>
    <t>P52: Creación de  nuevos modelos de negocios</t>
  </si>
  <si>
    <t>CÓDIGO ACTIVIDAD</t>
  </si>
  <si>
    <t>CENTROS  DE COSTOS</t>
  </si>
  <si>
    <t>NOMBRE CENTRO DE COSTOS</t>
  </si>
  <si>
    <t>Fondo</t>
  </si>
  <si>
    <t>REGISTROS PUBLICOS</t>
  </si>
  <si>
    <t>AM</t>
  </si>
  <si>
    <t>4100 REGISTROS PUBLICOS</t>
  </si>
  <si>
    <t xml:space="preserve">MASC - METODOS ALTERNATIVOS DE SOLUCION </t>
  </si>
  <si>
    <t xml:space="preserve">4200 MASC - METODOS ALTERNATIVOS DE SOLUCION </t>
  </si>
  <si>
    <t>CIVICOS, SOCIALES Y CULTURALES</t>
  </si>
  <si>
    <t>4300 CIVICOS, SOCIALES Y CULTURALES</t>
  </si>
  <si>
    <t>MEJORAMIENTO DEL ENTORNO</t>
  </si>
  <si>
    <t>4400 MEJORAMIENTO DEL ENTORNO</t>
  </si>
  <si>
    <t>DESARROLLO EMPRESARIAL</t>
  </si>
  <si>
    <t>4500 DESARROLLO EMPRESARIAL</t>
  </si>
  <si>
    <t>PROMOCION DEL COMERCIO</t>
  </si>
  <si>
    <t>4600 PROMOCION DEL COMERCIO</t>
  </si>
  <si>
    <t>GESTION ESTRATEGICA</t>
  </si>
  <si>
    <t>4700 GESTION ESTRATEGICA</t>
  </si>
  <si>
    <t>GESTION ADMINISTRATIVA</t>
  </si>
  <si>
    <t>4800 GESTION ADMINISTRATIVA</t>
  </si>
  <si>
    <t>OTROS</t>
  </si>
  <si>
    <t>9999 OTROS</t>
  </si>
  <si>
    <t>NOMBRE SUBCENTRO DE COSTOS</t>
  </si>
  <si>
    <t>4100-4111</t>
  </si>
  <si>
    <t>BRIGADAS DE REGISTRO</t>
  </si>
  <si>
    <t>PB</t>
  </si>
  <si>
    <t>4100-4111 BRIGADAS DE REGISTRO</t>
  </si>
  <si>
    <t>4100-4112</t>
  </si>
  <si>
    <t>COSTUBRE MERCANTIL</t>
  </si>
  <si>
    <t>4100-4112 COSTUBRE MERCANTIL</t>
  </si>
  <si>
    <t>4100-4113</t>
  </si>
  <si>
    <t>BRIGADA DE REGISTRO DE PROPONENTES</t>
  </si>
  <si>
    <t>4100-4113 BRIGADA DE REGISTRO DE PROPONENTES</t>
  </si>
  <si>
    <t>4100-4114</t>
  </si>
  <si>
    <t>JORNADAS DE RENOVACIONES</t>
  </si>
  <si>
    <t>4100-4114 JORNADAS DE RENOVACIONES</t>
  </si>
  <si>
    <t>4100-4115</t>
  </si>
  <si>
    <t>CONFERENCIAS TALLER</t>
  </si>
  <si>
    <t>4100-4115 CONFERENCIAS TALLER</t>
  </si>
  <si>
    <t>4100-4116</t>
  </si>
  <si>
    <t>REVISORIA FISCAL</t>
  </si>
  <si>
    <t>4100-4116 REVISORIA FISCAL</t>
  </si>
  <si>
    <t>4100-4117</t>
  </si>
  <si>
    <t>PARTE TECNICA PROYECTO RUE</t>
  </si>
  <si>
    <t>4100-4117 PARTE TECNICA PROYECTO RUE</t>
  </si>
  <si>
    <t>4100-4118</t>
  </si>
  <si>
    <t>PROYECTO COMUNICACIONES</t>
  </si>
  <si>
    <t>4100-4118 PROYECTO COMUNICACIONES</t>
  </si>
  <si>
    <t>4100-4119</t>
  </si>
  <si>
    <t>OTRAS NECESIDADES DE SISTEMAS</t>
  </si>
  <si>
    <t>4100-4119 OTRAS NECESIDADES DE SISTEMAS</t>
  </si>
  <si>
    <t>4100-4120</t>
  </si>
  <si>
    <t>NOMINA</t>
  </si>
  <si>
    <t>4100-4120 NOMINA</t>
  </si>
  <si>
    <t>4100-4121</t>
  </si>
  <si>
    <t>FUNCIONAMIENTO FACA</t>
  </si>
  <si>
    <t>4100-4121 FUNCIONAMIENTO FACA</t>
  </si>
  <si>
    <t>4100-4122</t>
  </si>
  <si>
    <t>FUNCIONAMIENTO FUNZA</t>
  </si>
  <si>
    <t>4100-4122 FUNCIONAMIENTO FUNZA</t>
  </si>
  <si>
    <t>4100-4123</t>
  </si>
  <si>
    <t>FUNCIONAMIENTO VILLETA</t>
  </si>
  <si>
    <t>4100-4123 FUNCIONAMIENTO VILLETA</t>
  </si>
  <si>
    <t>4100-4124</t>
  </si>
  <si>
    <t>FUNCIONAMIENTO PACHO</t>
  </si>
  <si>
    <t>4100-4124 FUNCIONAMIENTO PACHO</t>
  </si>
  <si>
    <t>4100-4125</t>
  </si>
  <si>
    <t>FUNCIONAMIENTO GENERAL</t>
  </si>
  <si>
    <t>4100-4125 FUNCIONAMIENTO GENERAL</t>
  </si>
  <si>
    <t>4100-4126</t>
  </si>
  <si>
    <t>LISTA CONTRALORES Y PERITOS</t>
  </si>
  <si>
    <t>4100-4126 LISTA CONTRALORES Y PERITOS</t>
  </si>
  <si>
    <t>4200-4210</t>
  </si>
  <si>
    <t>CURSO FORMACION DE CONCILIADORES</t>
  </si>
  <si>
    <t>4200-4210 CURSO FORMACION DE CONCILIADORES</t>
  </si>
  <si>
    <t>4200-4211</t>
  </si>
  <si>
    <t>EDUCACION CONTINUADA</t>
  </si>
  <si>
    <t>4200-4211 EDUCACION CONTINUADA</t>
  </si>
  <si>
    <t>4200-4212</t>
  </si>
  <si>
    <t>SERVICIO SOCIAL DEL CENTRO DE CONCILIA</t>
  </si>
  <si>
    <t>4200-4212 SERVICIO SOCIAL DEL CENTRO DE CONCILIA</t>
  </si>
  <si>
    <t>4200-4213</t>
  </si>
  <si>
    <t>PLEGABLES INFORMATIVOS</t>
  </si>
  <si>
    <t>4200-4213 PLEGABLES INFORMATIVOS</t>
  </si>
  <si>
    <t>4200-4214</t>
  </si>
  <si>
    <t>SEMINARIO TALLER CAPACITACION</t>
  </si>
  <si>
    <t>4200-4214 SEMINARIO TALLER CAPACITACION</t>
  </si>
  <si>
    <t>4200-4215</t>
  </si>
  <si>
    <t>JORNADA CONCILIACION ESCOLAR</t>
  </si>
  <si>
    <t>4200-4215 JORNADA CONCILIACION ESCOLAR</t>
  </si>
  <si>
    <t>4200-4216</t>
  </si>
  <si>
    <t>4200-4216 NOMINA</t>
  </si>
  <si>
    <t>4200-4217</t>
  </si>
  <si>
    <t>FUNCIONAMIENTO</t>
  </si>
  <si>
    <t>4200-4217 FUNCIONAMIENTO</t>
  </si>
  <si>
    <t>4200-4218</t>
  </si>
  <si>
    <t>SERVICIO DE CONCILIACION Y ARBITRAJE</t>
  </si>
  <si>
    <t>4200-4218 SERVICIO DE CONCILIACION Y ARBITRAJE</t>
  </si>
  <si>
    <t>4200-4220</t>
  </si>
  <si>
    <t>INVESTIGACION</t>
  </si>
  <si>
    <t>4200-4220 INVESTIGACION</t>
  </si>
  <si>
    <t>4200-4221</t>
  </si>
  <si>
    <t>CURSO DE FORMACION DE CONCILIADORES PRIV</t>
  </si>
  <si>
    <t>PV</t>
  </si>
  <si>
    <t>4200-4221 CURSO DE FORMACION DE CONCILIADORES PRIV</t>
  </si>
  <si>
    <t>4300-4310</t>
  </si>
  <si>
    <t>DESARROLLO CULTURAL, DEPORTIVO Y SOCIA</t>
  </si>
  <si>
    <t>4300-4310 DESARROLLO CULTURAL, DEPORTIVO Y SOCIA</t>
  </si>
  <si>
    <t>4300-4311</t>
  </si>
  <si>
    <t>PROMOCION A LA GESTION CIVICA SOCIAL Y</t>
  </si>
  <si>
    <t>4300-4311 PROMOCION A LA GESTION CIVICA SOCIAL Y</t>
  </si>
  <si>
    <t>4300-4312</t>
  </si>
  <si>
    <t>ACTIVIDADES CULTURALES DEPORTIVAS Y ED</t>
  </si>
  <si>
    <t>4300-4312 ACTIVIDADES CULTURALES DEPORTIVAS Y ED</t>
  </si>
  <si>
    <t>4300-4313</t>
  </si>
  <si>
    <t>4300-4313 NOMINA</t>
  </si>
  <si>
    <t>4300-4314</t>
  </si>
  <si>
    <t>4300-4314 FUNCIONAMIENTO</t>
  </si>
  <si>
    <t>4300-4317</t>
  </si>
  <si>
    <t>CONSTRUYENDO FUTURO</t>
  </si>
  <si>
    <t>4300-4317 CONSTRUYENDO FUTURO</t>
  </si>
  <si>
    <t>4300-4320</t>
  </si>
  <si>
    <t>CONSULTORIO JURIDICO</t>
  </si>
  <si>
    <t>4300-4320 CONSULTORIO JURIDICO</t>
  </si>
  <si>
    <t>4300-4321</t>
  </si>
  <si>
    <t>ELECCION DE GREMIOS DE LA PRODUCCION A</t>
  </si>
  <si>
    <t>4300-4321 ELECCION DE GREMIOS DE LA PRODUCCION A</t>
  </si>
  <si>
    <t>4400-4410</t>
  </si>
  <si>
    <t>VEEDURIAS</t>
  </si>
  <si>
    <t>4400-4410 VEEDURIAS</t>
  </si>
  <si>
    <t>4400-4411</t>
  </si>
  <si>
    <t>CENSO</t>
  </si>
  <si>
    <t>4400-4411 CENSO</t>
  </si>
  <si>
    <t>4400-4412</t>
  </si>
  <si>
    <t>4400-4412 NOMINA</t>
  </si>
  <si>
    <t>4400-4413</t>
  </si>
  <si>
    <t>4400-4413 FUNCIONAMIENTO</t>
  </si>
  <si>
    <t>4400-4414</t>
  </si>
  <si>
    <t>ESTUDIOS E INVESTIGACIONES</t>
  </si>
  <si>
    <t>4400-4414 ESTUDIOS E INVESTIGACIONES</t>
  </si>
  <si>
    <t>4400-4415</t>
  </si>
  <si>
    <t xml:space="preserve">MEJORAMIENTO Y CONSERVACION DEL MEDIO </t>
  </si>
  <si>
    <t xml:space="preserve">4400-4415 MEJORAMIENTO Y CONSERVACION DEL MEDIO </t>
  </si>
  <si>
    <t>4400-4416</t>
  </si>
  <si>
    <t>SEGURIDAD, CONVIVENCIA Y PROMOCION CIU</t>
  </si>
  <si>
    <t>4400-4416 SEGURIDAD, CONVIVENCIA Y PROMOCION CIU</t>
  </si>
  <si>
    <t>4400-4417</t>
  </si>
  <si>
    <t>GESTION Y FORTALECIM A LA COMPET EMPRES</t>
  </si>
  <si>
    <t>4400-4417 GESTION Y FORTALECIM A LA COMPET EMPRES</t>
  </si>
  <si>
    <t>4400-4418</t>
  </si>
  <si>
    <t>PROGRAMA DE INTERNACIONALIZACION</t>
  </si>
  <si>
    <t>4400-4418 PROGRAMA DE INTERNACIONALIZACION</t>
  </si>
  <si>
    <t>4400-4420</t>
  </si>
  <si>
    <t>VEEDURIAS CIUDADANAS</t>
  </si>
  <si>
    <t>4400-4420 VEEDURIAS CIUDADANAS</t>
  </si>
  <si>
    <t>4500-4510</t>
  </si>
  <si>
    <t>FERIAS, RUEDAS, MISIONES Y EVENTOS COM</t>
  </si>
  <si>
    <t>4500-4510 FERIAS, RUEDAS, MISIONES Y EVENTOS COM</t>
  </si>
  <si>
    <t>4500-4511</t>
  </si>
  <si>
    <t>FERIAS CAMARA DE FACATATIVA</t>
  </si>
  <si>
    <t>4500-4511 FERIAS CAMARA DE FACATATIVA</t>
  </si>
  <si>
    <t>4500-4512</t>
  </si>
  <si>
    <t>OBLIGACIONES TRIBUTARIAS Y CONTABLES</t>
  </si>
  <si>
    <t>4500-4512 OBLIGACIONES TRIBUTARIAS Y CONTABLES</t>
  </si>
  <si>
    <t>4500-4513</t>
  </si>
  <si>
    <t>CAPACITACION</t>
  </si>
  <si>
    <t>4500-4513 CAPACITACION</t>
  </si>
  <si>
    <t>4500-4514</t>
  </si>
  <si>
    <t>LUSTRABOTAS</t>
  </si>
  <si>
    <t>4500-4514 LUSTRABOTAS</t>
  </si>
  <si>
    <t>4500-4515</t>
  </si>
  <si>
    <t>PANADEROS</t>
  </si>
  <si>
    <t>4500-4515 PANADEROS</t>
  </si>
  <si>
    <t>4500-4516</t>
  </si>
  <si>
    <t>SALONES DE BELLEZA</t>
  </si>
  <si>
    <t>4500-4516 SALONES DE BELLEZA</t>
  </si>
  <si>
    <t>4500-4517</t>
  </si>
  <si>
    <t>FORTALECIMIENTO AL SECTOR TURISTICO</t>
  </si>
  <si>
    <t>4500-4517 FORTALECIMIENTO AL SECTOR TURISTICO</t>
  </si>
  <si>
    <t>4500-4518</t>
  </si>
  <si>
    <t xml:space="preserve">PROYECTO AGRO Y ECO TURISTICO DEL EJE </t>
  </si>
  <si>
    <t xml:space="preserve">4500-4518 PROYECTO AGRO Y ECO TURISTICO DEL EJE </t>
  </si>
  <si>
    <t>4500-4519</t>
  </si>
  <si>
    <t>MEGA PROYECTO INDUSTRIAL DE BOGOTA Y C</t>
  </si>
  <si>
    <t>4500-4519 MEGA PROYECTO INDUSTRIAL DE BOGOTA Y C</t>
  </si>
  <si>
    <t>4500-4520</t>
  </si>
  <si>
    <t>RUEDA DE NEGOCIOS</t>
  </si>
  <si>
    <t>4500-4520 RUEDA DE NEGOCIOS</t>
  </si>
  <si>
    <t>4500-4521</t>
  </si>
  <si>
    <t>APORTES Y CONTRIBUCIONES</t>
  </si>
  <si>
    <t>4500-4521 APORTES Y CONTRIBUCIONES</t>
  </si>
  <si>
    <t>4500-4522</t>
  </si>
  <si>
    <t>CARTILLA INFORMATIVA</t>
  </si>
  <si>
    <t>4500-4522 CARTILLA INFORMATIVA</t>
  </si>
  <si>
    <t>4500-4523</t>
  </si>
  <si>
    <t>SEGUNDA EMISION CARTILLA TENDERO AL DI</t>
  </si>
  <si>
    <t>4500-4523 SEGUNDA EMISION CARTILLA TENDERO AL DI</t>
  </si>
  <si>
    <t>4500-4524</t>
  </si>
  <si>
    <t>SUSCRIPCION CONVENIOS INTERISTITUCIONA</t>
  </si>
  <si>
    <t>4500-4524 SUSCRIPCION CONVENIOS INTERISTITUCIONA</t>
  </si>
  <si>
    <t>4500-4525</t>
  </si>
  <si>
    <t>CENTRO DE ATENCION EMPRESARIAL C.A.E</t>
  </si>
  <si>
    <t>4500-4525 CENTRO DE ATENCION EMPRESARIAL C.A.E</t>
  </si>
  <si>
    <t>4500-4526</t>
  </si>
  <si>
    <t>4500-4526 NOMINA</t>
  </si>
  <si>
    <t>4500-4527</t>
  </si>
  <si>
    <t>4500-4527 FUNCIONAMIENTO</t>
  </si>
  <si>
    <t>4500-4528</t>
  </si>
  <si>
    <t>PROMOCION Y APOYO AL EMPRENDIMIENTO EM</t>
  </si>
  <si>
    <t>4500-4528 PROMOCION Y APOYO AL EMPRENDIMIENTO EM</t>
  </si>
  <si>
    <t>4500-4529</t>
  </si>
  <si>
    <t>APOYO AL DESARROLLO AGROINDUSTRIAL</t>
  </si>
  <si>
    <t>4500-4529 APOYO AL DESARROLLO AGROINDUSTRIAL</t>
  </si>
  <si>
    <t>4500-4530</t>
  </si>
  <si>
    <t>GESTION DE PROYECTOS Y PROMOCION AL EM</t>
  </si>
  <si>
    <t>4500-4530 GESTION DE PROYECTOS Y PROMOCION AL EM</t>
  </si>
  <si>
    <t>4500-4531</t>
  </si>
  <si>
    <t>PROGRAMA DE INNOVACION</t>
  </si>
  <si>
    <t>4500-4531 PROGRAMA DE INNOVACION</t>
  </si>
  <si>
    <t>4600-4609</t>
  </si>
  <si>
    <t xml:space="preserve">FERIAS, RUEDAS, MISIONES Y ENCUENTROS </t>
  </si>
  <si>
    <t xml:space="preserve">4600-4609 FERIAS, RUEDAS, MISIONES Y ENCUENTROS </t>
  </si>
  <si>
    <t>4600-4610</t>
  </si>
  <si>
    <t>CAMPANAS COMERCIALES</t>
  </si>
  <si>
    <t>4600-4610 CAMPANAS COMERCIALES</t>
  </si>
  <si>
    <t>4600-4611</t>
  </si>
  <si>
    <t>4600-4611 NOMINA</t>
  </si>
  <si>
    <t>4600-4612</t>
  </si>
  <si>
    <t>4600-4612 FUNCIONAMIENTO</t>
  </si>
  <si>
    <t>4700-4705</t>
  </si>
  <si>
    <t>GESTION DE CALIDAD</t>
  </si>
  <si>
    <t>4700-4705 GESTION DE CALIDAD</t>
  </si>
  <si>
    <t>4700-4707</t>
  </si>
  <si>
    <t>CONTROL INTERNO</t>
  </si>
  <si>
    <t>4700-4707 CONTROL INTERNO</t>
  </si>
  <si>
    <t>4700-4708</t>
  </si>
  <si>
    <t>PLANEACION INSTITUCIONAL</t>
  </si>
  <si>
    <t>4700-4708 PLANEACION INSTITUCIONAL</t>
  </si>
  <si>
    <t>4700-4709</t>
  </si>
  <si>
    <t>GESTION DOCUMENTAL</t>
  </si>
  <si>
    <t>4700-4709 GESTION DOCUMENTAL</t>
  </si>
  <si>
    <t>4700-4710</t>
  </si>
  <si>
    <t>PROMOCION INSTITUCIONAL E IMAGEN CORPO</t>
  </si>
  <si>
    <t>4700-4710 PROMOCION INSTITUCIONAL E IMAGEN CORPO</t>
  </si>
  <si>
    <t>4700-4711</t>
  </si>
  <si>
    <t>CAMPANA AFILIACION MTTO Y EVENTOS AFIL</t>
  </si>
  <si>
    <t>4700-4711 CAMPANA AFILIACION MTTO Y EVENTOS AFIL</t>
  </si>
  <si>
    <t>4700-4712</t>
  </si>
  <si>
    <t>ELABORACION DE CREDENCIALES</t>
  </si>
  <si>
    <t>4700-4712 ELABORACION DE CREDENCIALES</t>
  </si>
  <si>
    <t>4700-4713</t>
  </si>
  <si>
    <t>ELABORACION PORTAFOLIO AFILIADOS</t>
  </si>
  <si>
    <t>4700-4713 ELABORACION PORTAFOLIO AFILIADOS</t>
  </si>
  <si>
    <t>4700-4714</t>
  </si>
  <si>
    <t>4700-4714 NOMINA</t>
  </si>
  <si>
    <t>4700-4715</t>
  </si>
  <si>
    <t>FUNCIONAMIENTO PRESIDENCIA EJECUTIVA</t>
  </si>
  <si>
    <t>4700-4715 FUNCIONAMIENTO PRESIDENCIA EJECUTIVA</t>
  </si>
  <si>
    <t>4700-4716</t>
  </si>
  <si>
    <t>FUNCIONAMIENTO JUNTA DIRECTIVA PUBLICO</t>
  </si>
  <si>
    <t>4700-4716 FUNCIONAMIENTO JUNTA DIRECTIVA PUBLICO</t>
  </si>
  <si>
    <t>4700-4720</t>
  </si>
  <si>
    <t>FORMACION EMPRESARIAL</t>
  </si>
  <si>
    <t>4700-4720 FORMACION EMPRESARIAL</t>
  </si>
  <si>
    <t>4700-4721</t>
  </si>
  <si>
    <t>HOJAS VERDES</t>
  </si>
  <si>
    <t>4700-4721 HOJAS VERDES</t>
  </si>
  <si>
    <t>4700-4726</t>
  </si>
  <si>
    <t>FUNCIONAMIENTO JUNTA DIRECTIVA PRIVADO</t>
  </si>
  <si>
    <t>4700-4726 FUNCIONAMIENTO JUNTA DIRECTIVA PRIVADO</t>
  </si>
  <si>
    <t>4800-4809</t>
  </si>
  <si>
    <t>GESTION DEL TALENTO HUMANO</t>
  </si>
  <si>
    <t>4800-4809 GESTION DEL TALENTO HUMANO</t>
  </si>
  <si>
    <t>4800-4810</t>
  </si>
  <si>
    <t>4800-4810 NOMINA</t>
  </si>
  <si>
    <t>4800-4811</t>
  </si>
  <si>
    <t>FUNCIONAMIENTO GENERAL PUBLICO</t>
  </si>
  <si>
    <t>4800-4811 FUNCIONAMIENTO GENERAL PUBLICO</t>
  </si>
  <si>
    <t>4800-4812</t>
  </si>
  <si>
    <t>4800-4812 FUNCIONAMIENTO FUNZA</t>
  </si>
  <si>
    <t>4800-4813</t>
  </si>
  <si>
    <t>4800-4813 FUNCIONAMIENTO VILLETA</t>
  </si>
  <si>
    <t>4800-4814</t>
  </si>
  <si>
    <t>4800-4814 FUNCIONAMIENTO PACHO</t>
  </si>
  <si>
    <t>4800-4815</t>
  </si>
  <si>
    <t>JURIDICA</t>
  </si>
  <si>
    <t>4800-4815 JURIDICA</t>
  </si>
  <si>
    <t>4800-4816</t>
  </si>
  <si>
    <t>GESTION A LA INFRAESTRUCTURA FISICA</t>
  </si>
  <si>
    <t>4800-4816 GESTION A LA INFRAESTRUCTURA FISICA</t>
  </si>
  <si>
    <t>4800-4821</t>
  </si>
  <si>
    <t>FUNCIONAMIENTO GENERAL PRIVADO</t>
  </si>
  <si>
    <t>4800-4821 FUNCIONAMIENTO GENERAL PRIVADO</t>
  </si>
  <si>
    <t>4800-4890</t>
  </si>
  <si>
    <t>INVERSION PUBLICA</t>
  </si>
  <si>
    <t>4800-4890 INVERSION PUBLICA</t>
  </si>
  <si>
    <t>4800-4892</t>
  </si>
  <si>
    <t>INVERSION PRIVADA</t>
  </si>
  <si>
    <t>4800-4892 INVERSION PRIVADA</t>
  </si>
  <si>
    <t>9999-9999</t>
  </si>
  <si>
    <t>OTROS NO CODIFICADOS</t>
  </si>
  <si>
    <t>9999-9999 OTROS NO CODIFICADOS</t>
  </si>
  <si>
    <t>RUBRO</t>
  </si>
  <si>
    <t>NOMBRE</t>
  </si>
  <si>
    <t>SALARIO PERSON PERMANENT PUBLC</t>
  </si>
  <si>
    <t>SALARIO PERSON TEMPORAL PUBLIC</t>
  </si>
  <si>
    <t>SALARIO PERSON PERMANTE PRIVAD</t>
  </si>
  <si>
    <t>SALARIO PERSON TEMPORL PRIVADO</t>
  </si>
  <si>
    <t>HORAS EXTRS Y RECARG NOCTR PUB</t>
  </si>
  <si>
    <t>HRAS EXTRS Y RECARG NOCT PRIVA</t>
  </si>
  <si>
    <t>VIATICOS PUBLICOS</t>
  </si>
  <si>
    <t>VIATICOS PRIVADO</t>
  </si>
  <si>
    <t>INCAPACIDADES PUBLICO</t>
  </si>
  <si>
    <t>INCAPACIDADES PRIVADO</t>
  </si>
  <si>
    <t>AUXILIO DE TRANSPORT PUBLICOS</t>
  </si>
  <si>
    <t>AUXILIO DE TRANSPORT PRIVADO</t>
  </si>
  <si>
    <t>CESANTIAS PUBLICO</t>
  </si>
  <si>
    <t>CESANTIAS PRIVADO</t>
  </si>
  <si>
    <t>INTERESES SOBRE CESANTS PUBLIC</t>
  </si>
  <si>
    <t>INTERESES SOBRE CESANTS PRIVAD</t>
  </si>
  <si>
    <t>PRIMA DE SERVICIOS PUBLICO</t>
  </si>
  <si>
    <t>PRIMA DE SERVICIOS PRIVADO</t>
  </si>
  <si>
    <t>VACACIONES PUBLICO</t>
  </si>
  <si>
    <t>VACACIONES PRIVADO</t>
  </si>
  <si>
    <t>PRIMA DE VACACIONES PUBLICO</t>
  </si>
  <si>
    <t>PRIMA DE VACACIONES PRIVADO</t>
  </si>
  <si>
    <t>BONIFICACIONES PUBLICO</t>
  </si>
  <si>
    <t>BONIFICACIONES PRIVADO</t>
  </si>
  <si>
    <t>DOTACN Y SUMINIST A TRABAJ PUB</t>
  </si>
  <si>
    <t>DOTACION Y SUMISTR TRABAJ PRIV</t>
  </si>
  <si>
    <t>INDEMNIZACION LABORALES PUBLIC</t>
  </si>
  <si>
    <t>INDEMNIZACIONES LABORALES PRIV</t>
  </si>
  <si>
    <t>CAPACITACION AL PERSONAL PUBLI</t>
  </si>
  <si>
    <t>CAPACITACION AL PERSONAL PRIVA</t>
  </si>
  <si>
    <t>GTOS DEPORTV Y RECREAC PUBLICO</t>
  </si>
  <si>
    <t>GTOS DEPORTV Y RECREAC PRIVADO</t>
  </si>
  <si>
    <t>APORTES ADMIN RIESGOS ARP PUBL</t>
  </si>
  <si>
    <t>APORTES ADMINI RIESGOS PRIVADO</t>
  </si>
  <si>
    <t>APORTES ENTID P.SALUD EPS PUBL</t>
  </si>
  <si>
    <t>APORTES ENTD P SALUD EPS PRIVA</t>
  </si>
  <si>
    <t>APORTES FONDO PENSION PUBLICO</t>
  </si>
  <si>
    <t>APORTES FONDO PENSION PRIVADO</t>
  </si>
  <si>
    <t>APORTES CAJA COMPENS FLIA PUBL</t>
  </si>
  <si>
    <t>APORTES CAJA COMPENS FLIA PRIV</t>
  </si>
  <si>
    <t>APORTES AL I.C.B.F. PUBLICO</t>
  </si>
  <si>
    <t>APORTES AL I.C.B.F PRIVADO</t>
  </si>
  <si>
    <t>SENA PUBLICO</t>
  </si>
  <si>
    <t>SENA PRIVADO</t>
  </si>
  <si>
    <t>GTOS MEDIC Y DROGS(S OCUP PUBL</t>
  </si>
  <si>
    <t>GTOS MEDIC DROGAS.S OCUP PRIVA</t>
  </si>
  <si>
    <t>REVISORIA FISCAL PUBLICO</t>
  </si>
  <si>
    <t>REVISORIA FISCAL PRIVADO</t>
  </si>
  <si>
    <t>AVALUOS PUBLICO</t>
  </si>
  <si>
    <t>AVALUOS PRIVADO</t>
  </si>
  <si>
    <t>ASESORIA JURIDICA PUBLICA</t>
  </si>
  <si>
    <t>ASESORIA JURIDICA PRIVADA</t>
  </si>
  <si>
    <t>ASESORIA TECNICA PUBLICO</t>
  </si>
  <si>
    <t>ASESORIA TECNICA PRIVADA</t>
  </si>
  <si>
    <t>HONORARIOS ISO PUBLICO</t>
  </si>
  <si>
    <t>HONORARIOS ISO PRIVADO</t>
  </si>
  <si>
    <t>OTROS PUBLICO</t>
  </si>
  <si>
    <t>OTROS PRIVADO</t>
  </si>
  <si>
    <t>IMPTO PROP RAIZ-PREDIAL PUBLIC</t>
  </si>
  <si>
    <t>IMPTO PROP RAIZ-PREDAL PRIVADO</t>
  </si>
  <si>
    <t>DE VEHICULOS - PUBLICO</t>
  </si>
  <si>
    <t>DE VEHICULOS - PRIVADO</t>
  </si>
  <si>
    <t>IVA DESCONTABLE PUBLICO</t>
  </si>
  <si>
    <t>IVA DESCONTABLE PRIVADO</t>
  </si>
  <si>
    <t>IMPUESTO DE PUBLICIDAD PUBLICO</t>
  </si>
  <si>
    <t>OFICINA VILLETA PUBLICO</t>
  </si>
  <si>
    <t>OFICINA PACHO PUBLICO</t>
  </si>
  <si>
    <t>SEDE PRINCIPAL PUBLICO</t>
  </si>
  <si>
    <t>SALONES, STAND, AUDITOR PUBLIC</t>
  </si>
  <si>
    <t>ARRENDAMIENTO OFICINAS</t>
  </si>
  <si>
    <t>OFICINA VILLETA PRIVADO</t>
  </si>
  <si>
    <t>OFICINA PACHO PRIVADO</t>
  </si>
  <si>
    <t>SEDE PRINCIPAL PRIVADO</t>
  </si>
  <si>
    <t>SALONES,STAND,AUDITOR PRIVADO</t>
  </si>
  <si>
    <t>EQUIPO DE OFICINA PUBLICO</t>
  </si>
  <si>
    <t>EQUIPO DE OFICINA PRIVADO</t>
  </si>
  <si>
    <t>EQUIP COMPUTO Y COMUNI PUBLICO</t>
  </si>
  <si>
    <t>EQUIP COMPUTO Y COMUNIC PRIVAD</t>
  </si>
  <si>
    <t>SOFTWARE PUBLICO</t>
  </si>
  <si>
    <t>SOFTWARE PRIVADO</t>
  </si>
  <si>
    <t>OTROS ARRENDAMIENTOS PUBLICO</t>
  </si>
  <si>
    <t>OTROS ARRENDAMIENTOS PRIVADO</t>
  </si>
  <si>
    <t>APORTES SIC PUBLICO</t>
  </si>
  <si>
    <t>APORTES CONTRALORIA PUBLICO</t>
  </si>
  <si>
    <t>APORTES CONFECAMARAS PUBLICO</t>
  </si>
  <si>
    <t>OTRAS CONTRIBUCIONES PUBLICO</t>
  </si>
  <si>
    <t>APORTES SUPERSOCIEDADES PUBLICO</t>
  </si>
  <si>
    <t>APORTES SIC PRIVADO</t>
  </si>
  <si>
    <t>APORTES CONTRALORIA PRIVADO</t>
  </si>
  <si>
    <t>APORTES CONFECAMARAS PRIVADO</t>
  </si>
  <si>
    <t>OTRAS CONTRIBUCUIONES PRIVADO</t>
  </si>
  <si>
    <t>APORTES SUPERSOCIEDADES PRIVADO</t>
  </si>
  <si>
    <t>AFILIACIONES Y SOSTENIMI PUBLI</t>
  </si>
  <si>
    <t>AFILIACIONES Y SOSTENIMI PRIVA</t>
  </si>
  <si>
    <t>VIDA COLECTIVA PUBLICO</t>
  </si>
  <si>
    <t>VIDA COLECTIVA PRIVADO</t>
  </si>
  <si>
    <t>FLOTA Y EQUIPO TRANSP - PUBLICO</t>
  </si>
  <si>
    <t>FLOTA Y EQUIPO TRANSP - PRIVADO</t>
  </si>
  <si>
    <t>RESPONSABIL CIVIL EXTRAC PUBLI</t>
  </si>
  <si>
    <t>RESPOS CIVIL EXTRACONTR PRIVAD</t>
  </si>
  <si>
    <t>RESPONSABILIDAD CIVIL DIRECTOR</t>
  </si>
  <si>
    <t>TRANSPORTE DE VALORES PUBLICO</t>
  </si>
  <si>
    <t>TRANSPORTE DE VALORES PRIVADO</t>
  </si>
  <si>
    <t>POLIZA PYME PUBLICO</t>
  </si>
  <si>
    <t>POLIZA PYME PRIVADO</t>
  </si>
  <si>
    <t>ASEO Y VIGILANCIA PUBLICO</t>
  </si>
  <si>
    <t>ASEO Y VIGILANCIA PRIVADO</t>
  </si>
  <si>
    <t>TEMPORALES PUBLICO</t>
  </si>
  <si>
    <t>TEMPORALES PRIVADO</t>
  </si>
  <si>
    <t>ASISTENCIA TECNICA PUBLICO</t>
  </si>
  <si>
    <t>ASISTENCIA TECNICO PRIVADO</t>
  </si>
  <si>
    <t>PROCESAMT ELECTR DATOS PUBLICO</t>
  </si>
  <si>
    <t>PROCESAM ELECTRON DATOS PRIVAD</t>
  </si>
  <si>
    <t>ACUEDUC Y ALCANTARILLAD PUBLIC</t>
  </si>
  <si>
    <t>ACUEDUCT ALCANTARILLADO PRIVAD</t>
  </si>
  <si>
    <t>ENERGIA ELECTRICA PUBLICO</t>
  </si>
  <si>
    <t>ENERGIA ELECTRICA PRIVADO</t>
  </si>
  <si>
    <t>TELEFONO PUBLICO</t>
  </si>
  <si>
    <t>TELEFONO PRIVADO</t>
  </si>
  <si>
    <t>CORREO PORTES Y TELEGR PUBLICO</t>
  </si>
  <si>
    <t>CORREO PORTES Y TELEGR PRIVADO</t>
  </si>
  <si>
    <t>FAX Y TELEX PUBLICO</t>
  </si>
  <si>
    <t>FAX TELEX PRIVADO</t>
  </si>
  <si>
    <t>TRANSPORT FLETES Y ACARR PUBL</t>
  </si>
  <si>
    <t>TRANSPORT FLETES Y ACARRA PRIV</t>
  </si>
  <si>
    <t>GAS PUBLICO</t>
  </si>
  <si>
    <t>GAS PRIVADO</t>
  </si>
  <si>
    <t>OTROS SERVICIOS TELECOMUNICACI</t>
  </si>
  <si>
    <t>ADMINISTRAC LOCAL Y PARQU PUBL</t>
  </si>
  <si>
    <t>FOTOGRAFIAS PUBLICO</t>
  </si>
  <si>
    <t>AVISOS ADMINI PRENSA Y RA PUBL</t>
  </si>
  <si>
    <t>GRUPOS ARTISTICOS Y MUSICALES</t>
  </si>
  <si>
    <t>SENALIZACION PUBLICO</t>
  </si>
  <si>
    <t>DESGRABAC DE CASSETTES PUBLICO</t>
  </si>
  <si>
    <t>PROPAGANDA Y PUBLICIDAD PUBLIC</t>
  </si>
  <si>
    <t>TELECOMUNICACIONES PUBLICO</t>
  </si>
  <si>
    <t>SERVICIOS DE IMPRESION PUBLICO</t>
  </si>
  <si>
    <t>OTROS SERVICIOS PUBLICO</t>
  </si>
  <si>
    <t>ADMON LOCALES Y PARQUE PRIVADO</t>
  </si>
  <si>
    <t>FOTOGRAFIAS PRIVADO</t>
  </si>
  <si>
    <t>AVISOS ADMTVO PRENS Y RAD PRIV</t>
  </si>
  <si>
    <t>SENALIZACION PRIVADO</t>
  </si>
  <si>
    <t>DESGRABAC CASSETTE PRIVADO</t>
  </si>
  <si>
    <t>PROPAGANDA Y PUBLICIDAD PRIVAD</t>
  </si>
  <si>
    <t>TELECOMUNICACIONES PRIVADO</t>
  </si>
  <si>
    <t>SERVICIO DE IMPRESION PRIVADO</t>
  </si>
  <si>
    <t>OTROS SERVICIOS PRIVADO</t>
  </si>
  <si>
    <t>NOTARIALES PUBLICO</t>
  </si>
  <si>
    <t>NOTARIALES PRIVADO</t>
  </si>
  <si>
    <t>TRAMITES Y LICENCIAS PUBLICO</t>
  </si>
  <si>
    <t>TRAMITES Y LICENCIAS PRIVADO</t>
  </si>
  <si>
    <t>CONSTRUCCION-EDIFICACION PUBLI</t>
  </si>
  <si>
    <t>CONSTRUCCIONES Y EDIFICAC PRIV</t>
  </si>
  <si>
    <t>EQUIPO DE COMPUTO Y COMUN PUBL</t>
  </si>
  <si>
    <t>EQUIPO DE COMPUT Y COMU  PRIVA</t>
  </si>
  <si>
    <t>FLOTA Y EQUIP TRANSP PUBLICO</t>
  </si>
  <si>
    <t>FLOTA Y EQUIP TRANSP PRIVADO</t>
  </si>
  <si>
    <t>INSTALACIONES ELECTRICAS PUBLI</t>
  </si>
  <si>
    <t>INSTALACIONES ELECTRICAS PRIVA</t>
  </si>
  <si>
    <t>REPARACIONES LOCATIVAS PUBLICA</t>
  </si>
  <si>
    <t>REPARACIONES LOCATIVAS PRIVADO</t>
  </si>
  <si>
    <t>ALOJAMIENTO Y MANUTENC PRIVADO</t>
  </si>
  <si>
    <t>PASAJES AEREOS PUBLICO</t>
  </si>
  <si>
    <t>PASAJES AEREOS PRIVADO</t>
  </si>
  <si>
    <t>PASAJES TERRESTRES PUBLICO</t>
  </si>
  <si>
    <t>PASAJES TERRESTRES PRIVADO</t>
  </si>
  <si>
    <t>CONSTRUCCIONES Y EDIF PUBLICO</t>
  </si>
  <si>
    <t>CONSTRUCCIONES Y EDIFIC PRIVAD</t>
  </si>
  <si>
    <t>MAQUINARIA Y EQUIPO PUBLICO</t>
  </si>
  <si>
    <t>MAQUINARIA Y EQUIPO PRIVADO</t>
  </si>
  <si>
    <t>EQUIP DE COMPUT Y COMUNIC PUBL</t>
  </si>
  <si>
    <t>EQUIP DE COMPUT Y COMUNC PRIVA</t>
  </si>
  <si>
    <t>FLOTA Y EQUIPO DE TRANSPORTE PUBLICO</t>
  </si>
  <si>
    <t>FLOTA Y EQUIPO DE TRANSPORTE PRIVADO</t>
  </si>
  <si>
    <t>PAPEL SEGURIDAD PUBLICO</t>
  </si>
  <si>
    <t>FORMULARIOS PUBLICO</t>
  </si>
  <si>
    <t>SEGUROS</t>
  </si>
  <si>
    <t>PAPEL SEGURIDAD PRIVADO</t>
  </si>
  <si>
    <t>FORMULARIOS PRIVADO</t>
  </si>
  <si>
    <t>BOLETINES Y CARTILLAS PUB</t>
  </si>
  <si>
    <t>BOLETINES Y CARTILLAS PRIVADO</t>
  </si>
  <si>
    <t>COMISIONES</t>
  </si>
  <si>
    <t>COMISIONES PUBLICO</t>
  </si>
  <si>
    <t>COMISIONES PRIVADO</t>
  </si>
  <si>
    <t>LIBROS SUSCRIP PERIOD REV PUBL</t>
  </si>
  <si>
    <t>LIBROS SUSCRIP PRIOD REV PRIVA</t>
  </si>
  <si>
    <t>MUSICA AMBIENTAL PUBLICO .</t>
  </si>
  <si>
    <t>MUSICA AMBIENTAL PRIVADO</t>
  </si>
  <si>
    <t>GTOS REPRS Y REL P. PUBLICO</t>
  </si>
  <si>
    <t>GTOS REPRES Y RELAC P. PRIVADO</t>
  </si>
  <si>
    <t>ELEMENTOS DE ASEO Y CAFET PUBL</t>
  </si>
  <si>
    <t>ELEMENTOS DE ASEO Y CAFET PRIV</t>
  </si>
  <si>
    <t>PAPELERIA PUBLICO</t>
  </si>
  <si>
    <t>PAPEL DE SEGURIDAD PUBLICO</t>
  </si>
  <si>
    <t>FOTOCOPIAS PUBLICO</t>
  </si>
  <si>
    <t>ENSERES MENORES PUBLICO</t>
  </si>
  <si>
    <t>TONER IMPRESORA LASER PUBLICO</t>
  </si>
  <si>
    <t>PAPELERIA PRIVADO</t>
  </si>
  <si>
    <t>FOTOCOPIAS PRIVADO</t>
  </si>
  <si>
    <t>ENSERES MENORES PRIVADO</t>
  </si>
  <si>
    <t>TONER IMPRESORA LASER PRIVADO</t>
  </si>
  <si>
    <t>COMBUSTIBLE Y LUBRICANT PUBLIC</t>
  </si>
  <si>
    <t>COMBUSTIBLES Y LUBRICANT PRIVA</t>
  </si>
  <si>
    <t>TAXIS Y BUSES PUBLICO</t>
  </si>
  <si>
    <t>TAXIS Y BUSES PRIVADO</t>
  </si>
  <si>
    <t>PARA EMPLEADOS PUBLICO</t>
  </si>
  <si>
    <t>PARA EVENTOS EXTERNOS PUBLICO</t>
  </si>
  <si>
    <t>PARA EMPLEADOS PRIVADO</t>
  </si>
  <si>
    <t>PARA EVENTOS EXTERNOS PRIVADO</t>
  </si>
  <si>
    <t>PARQUEADEROS Y PEAJES PUBLICO</t>
  </si>
  <si>
    <t>PARQUEADEROS Y PEAJES PRIVADO</t>
  </si>
  <si>
    <t>COSTO DE PUBLIC VENDIDAS PUBLI</t>
  </si>
  <si>
    <t>JUNTA DIRECTIVA</t>
  </si>
  <si>
    <t>CONDECORACIONES PUBLICO</t>
  </si>
  <si>
    <t>ARREGLOS FLORALES PUBLICO</t>
  </si>
  <si>
    <t>OTROS SENA</t>
  </si>
  <si>
    <t>ELECCIONES JUNTA DIRECTIVA</t>
  </si>
  <si>
    <t>COSTOS Y GASTOS EJERCICIOS ANT</t>
  </si>
  <si>
    <t>ACTIVIDADES,CULTURALES Y DEPOR</t>
  </si>
  <si>
    <t>IMPREVISTOS PUBLICO</t>
  </si>
  <si>
    <t>GASTOS DE REVISORIA FISCAL</t>
  </si>
  <si>
    <t>COSTO PUBLIC VENDIDAS PRIVADO</t>
  </si>
  <si>
    <t>CONDECORACIONES PRIVADO</t>
  </si>
  <si>
    <t>ARREGLOS FLORALES PRIVADO</t>
  </si>
  <si>
    <t>COSTOS Y GTOS EJER ANT PRIVADO</t>
  </si>
  <si>
    <t>ACTIDADES,CULTLES Y DEPOR PRIV</t>
  </si>
  <si>
    <t>IMPREVISTOS PRIVADO</t>
  </si>
  <si>
    <t>BRIGADAS DE FIDELIZACION Y AFILIACION</t>
  </si>
  <si>
    <t>INVERSIONES PUBLICAS</t>
  </si>
  <si>
    <t>INVERSIONES PRIVADAS</t>
  </si>
  <si>
    <t>DEUDORES PUBLICO</t>
  </si>
  <si>
    <t>DEUDORES PRIVADO</t>
  </si>
  <si>
    <t>PUBLICA</t>
  </si>
  <si>
    <t>PRIVADA</t>
  </si>
  <si>
    <t>OFICINA VILLETA</t>
  </si>
  <si>
    <t>PUBLICOS</t>
  </si>
  <si>
    <t>PRIVADOS</t>
  </si>
  <si>
    <t>GASTOS BANCARIOS PUBLICO</t>
  </si>
  <si>
    <t>GMF 4*1000 PUBLICO</t>
  </si>
  <si>
    <t>GASTOS BANCARIOS PRIVADO</t>
  </si>
  <si>
    <t>GMF 4*1000 PRIVADO</t>
  </si>
  <si>
    <t>INTERESES PUBLICO</t>
  </si>
  <si>
    <t>GASTOS INTERESES DEPÓSITOS</t>
  </si>
  <si>
    <t>GASTOS INTERESES CREDITOS BANCARIOS</t>
  </si>
  <si>
    <t>INTERESES PRIVADO</t>
  </si>
  <si>
    <t>SERVICIO A LA DEUDA</t>
  </si>
  <si>
    <t>RETIRO DE PP Y EQUIPO PUBLICO</t>
  </si>
  <si>
    <t>RETIRO DE PP Y EQUIPO-PRIVADO</t>
  </si>
  <si>
    <t>IMPUESTOS ASUMIDOS PUBLICO</t>
  </si>
  <si>
    <t>IMPUESTOS ASUMIDOS PRIVADO</t>
  </si>
  <si>
    <t>SENTENCIAS Y CONCILIACIONES</t>
  </si>
  <si>
    <t>_</t>
  </si>
  <si>
    <t>510506101 SALARIO PERSON PERMANENT PUBLC</t>
  </si>
  <si>
    <t>510506102 SALARIO PERSON TEMPORAL PUBLIC</t>
  </si>
  <si>
    <t>5105151 HORAS EXTRS Y RECARG NOCTR PUB</t>
  </si>
  <si>
    <t>5105211 VIATICOS PUBLICOS</t>
  </si>
  <si>
    <t>5105241 INCAPACIDADES PUBLICO</t>
  </si>
  <si>
    <t>5105271 AUXILIO DE TRANSPORT PUBLICOS</t>
  </si>
  <si>
    <t>5105301 CESANTIAS PUBLICO</t>
  </si>
  <si>
    <t>5105331 INTERESES SOBRE CESANTS PUBLIC</t>
  </si>
  <si>
    <t>5105361 PRIMA DE SERVICIOS PUBLICO</t>
  </si>
  <si>
    <t>5105391 VACACIONES PUBLICO</t>
  </si>
  <si>
    <t>51054211 PRIMA DE VACACIONES PUBLICO</t>
  </si>
  <si>
    <t>5105481 BONIFICACIONES PUBLICO</t>
  </si>
  <si>
    <t>5105511 DOTACN Y SUMINIST A TRABAJ PUB</t>
  </si>
  <si>
    <t>5105601 INDEMNIZACION LABORALES PUBLIC</t>
  </si>
  <si>
    <t>5105631 CAPACITACION AL PERSONAL PUBLI</t>
  </si>
  <si>
    <t>5105661 GTOS DEPORTV Y RECREAC PUBLICO</t>
  </si>
  <si>
    <t>5105681 APORTES ADMIN RIESGOS ARP PUBL</t>
  </si>
  <si>
    <t>5105691 APORTES ENTID P.SALUD EPS PUBL</t>
  </si>
  <si>
    <t>5105701 APORTES FONDO PENSION PUBLICO</t>
  </si>
  <si>
    <t>5105721 APORTES CAJA COMPENS FLIA PUBL</t>
  </si>
  <si>
    <t>5105751 APORTES AL I.C.B.F. PUBLICO</t>
  </si>
  <si>
    <t>5105781 SENA PUBLICO</t>
  </si>
  <si>
    <t>5105841 GTOS MEDIC Y DROGS(S OCUP PUBL</t>
  </si>
  <si>
    <t>5110101 REVISORIA FISCAL PUBLICO</t>
  </si>
  <si>
    <t>5110201 AVALUOS PUBLICO</t>
  </si>
  <si>
    <t>5110251 ASESORIA JURIDICA PUBLICA</t>
  </si>
  <si>
    <t>5110351 ASESORIA TECNICA PUBLICO</t>
  </si>
  <si>
    <t>5110401 HONORARIOS ISO PUBLICO</t>
  </si>
  <si>
    <t>5110951 OTROS PUBLICO</t>
  </si>
  <si>
    <t>5115151 IMPTO PROP RAIZ-PREDIAL PUBLIC</t>
  </si>
  <si>
    <t>5115401 DE VEHICULOS - PUBLICO</t>
  </si>
  <si>
    <t>5115701 IVA DESCONTABLE PUBLICO</t>
  </si>
  <si>
    <t>5115951 IMPUESTO DE PUBLICIDAD PUBLICO</t>
  </si>
  <si>
    <t>512010101 OFICINA VILLETA PUBLICO</t>
  </si>
  <si>
    <t>512010102 OFICINA PACHO PUBLICO</t>
  </si>
  <si>
    <t>512010103 SEDE PRINCIPAL PUBLICO</t>
  </si>
  <si>
    <t>512010104 SALONES, STAND, AUDITOR PUBLIC</t>
  </si>
  <si>
    <t>512010105 ARRENDAMIENTO OFICINAS</t>
  </si>
  <si>
    <t>5120201 EQUIPO DE OFICINA PUBLICO</t>
  </si>
  <si>
    <t>5120251 EQUIP COMPUTO Y COMUNI PUBLICO</t>
  </si>
  <si>
    <t>51203001 SOFTWARE PUBLICO</t>
  </si>
  <si>
    <t>5120951 OTROS ARRENDAMIENTOS PUBLICO</t>
  </si>
  <si>
    <t>512505101 APORTES SIC PUBLICO</t>
  </si>
  <si>
    <t>512505102 APORTES CONTRALORIA PUBLICO</t>
  </si>
  <si>
    <t>512505103 APORTES CONFECAMARAS PUBLICO</t>
  </si>
  <si>
    <t>512505104 OTRAS CONTRIBUCIONES PUBLICO</t>
  </si>
  <si>
    <t>512505105 APORTES SUPERSOCIEDADES PUBLICO</t>
  </si>
  <si>
    <t>51251001 AFILIACIONES Y SOSTENIMI PUBLI</t>
  </si>
  <si>
    <t>5130201 VIDA COLECTIVA PUBLICO</t>
  </si>
  <si>
    <t>5130401 FLOTA Y EQUIPO TRANSP - PUBLICO</t>
  </si>
  <si>
    <t>5130601 RESPONSABIL CIVIL EXTRAC PUBLI</t>
  </si>
  <si>
    <t>5130603 RESPONSABILIDAD CIVIL DIRECTOR</t>
  </si>
  <si>
    <t>5130851 TRANSPORTE DE VALORES PUBLICO</t>
  </si>
  <si>
    <t>5130951 POLIZA PYME PUBLICO</t>
  </si>
  <si>
    <t>5130981 OTROS PUBLICO</t>
  </si>
  <si>
    <t>5135051 ASEO Y VIGILANCIA PUBLICO</t>
  </si>
  <si>
    <t>5135101 TEMPORALES PUBLICO</t>
  </si>
  <si>
    <t>5135151 ASISTENCIA TECNICA PUBLICO</t>
  </si>
  <si>
    <t>5135201 PROCESAMT ELECTR DATOS PUBLICO</t>
  </si>
  <si>
    <t>5135251 ACUEDUC Y ALCANTARILLAD PUBLIC</t>
  </si>
  <si>
    <t>5135301 ENERGIA ELECTRICA PUBLICO</t>
  </si>
  <si>
    <t>5135351 TELEFONO PUBLICO</t>
  </si>
  <si>
    <t>5135401 CORREO PORTES Y TELEGR PUBLICO</t>
  </si>
  <si>
    <t>5135451 FAX Y TELEX PUBLICO</t>
  </si>
  <si>
    <t>5135501 TRANSPORT FLETES Y ACARR PUBL</t>
  </si>
  <si>
    <t>5135551 GAS PUBLICO</t>
  </si>
  <si>
    <t>5135601 OTROS SERVICIOS TELECOMUNICACI</t>
  </si>
  <si>
    <t>513595101 ADMINISTRAC LOCAL Y PARQU PUBL</t>
  </si>
  <si>
    <t>513595102 FOTOGRAFIAS PUBLICO</t>
  </si>
  <si>
    <t>513595103 AVISOS ADMINI PRENSA Y RA PUBL</t>
  </si>
  <si>
    <t>513595104 GRUPOS ARTISTICOS Y MUSICALES</t>
  </si>
  <si>
    <t>513595105 SENALIZACION PUBLICO</t>
  </si>
  <si>
    <t>513595106 DESGRABAC DE CASSETTES PUBLICO</t>
  </si>
  <si>
    <t>513595107 PROPAGANDA Y PUBLICIDAD PUBLIC</t>
  </si>
  <si>
    <t>513595108 TELECOMUNICACIONES PUBLICO</t>
  </si>
  <si>
    <t>513595109 SERVICIOS DE IMPRESION PUBLICO</t>
  </si>
  <si>
    <t>513595110 OTROS SERVICIOS PUBLICO</t>
  </si>
  <si>
    <t>5140051 NOTARIALES PUBLICO</t>
  </si>
  <si>
    <t>5140151 TRAMITES Y LICENCIAS PUBLICO</t>
  </si>
  <si>
    <t>5145101 CONSTRUCCION-EDIFICACION PUBLI</t>
  </si>
  <si>
    <t>5145201 EQUIPO DE OFICINA PUBLICO</t>
  </si>
  <si>
    <t>5145251 EQUIPO DE COMPUTO Y COMUN PUBL</t>
  </si>
  <si>
    <t>5145401 FLOTA Y EQUIP TRANSP PUBLICO</t>
  </si>
  <si>
    <t>5150051 INSTALACIONES ELECTRICAS PUBLI</t>
  </si>
  <si>
    <t>5150151 REPARACIONES LOCATIVAS PUBLICA</t>
  </si>
  <si>
    <t>5155151 PASAJES AEREOS PUBLICO</t>
  </si>
  <si>
    <t>5155201 PASAJES TERRESTRES PUBLICO</t>
  </si>
  <si>
    <t>5155951 OTROS PUBLICO</t>
  </si>
  <si>
    <t>5160051 CONSTRUCCIONES Y EDIF PUBLICO</t>
  </si>
  <si>
    <t>5160101 MAQUINARIA Y EQUIPO PUBLICO</t>
  </si>
  <si>
    <t>5160151 EQUIPO DE OFICINA PUBLICO</t>
  </si>
  <si>
    <t>5160201 EQUIP DE COMPUT Y COMUNIC PUBL</t>
  </si>
  <si>
    <t>5160351 FLOTA Y EQUIPO DE TRANSPORTE PUBLICO</t>
  </si>
  <si>
    <t>516515101 SOFTWARE PUBLICO</t>
  </si>
  <si>
    <t>516515102 PAPEL SEGURIDAD PUBLICO</t>
  </si>
  <si>
    <t>516515103 FORMULARIOS PUBLICO</t>
  </si>
  <si>
    <t>516515104 SEGUROS</t>
  </si>
  <si>
    <t>51950101 BOLETINES Y CARTILLAS PUB</t>
  </si>
  <si>
    <t>51950505 COMISIONES</t>
  </si>
  <si>
    <t>519505051 COMISIONES PUBLICO</t>
  </si>
  <si>
    <t>5195101 LIBROS SUSCRIP PERIOD REV PUBL</t>
  </si>
  <si>
    <t>5195151 MUSICA AMBIENTAL PUBLICO .</t>
  </si>
  <si>
    <t>5195201 GTOS REPRS Y REL P. PUBLICO</t>
  </si>
  <si>
    <t>5195251 ELEMENTOS DE ASEO Y CAFET PUBL</t>
  </si>
  <si>
    <t>519530101 PAPELERIA PUBLICO</t>
  </si>
  <si>
    <t>519530102 PAPEL DE SEGURIDAD PUBLICO</t>
  </si>
  <si>
    <t>519530103 FORMULARIOS PUBLICO</t>
  </si>
  <si>
    <t>519530104 FOTOCOPIAS PUBLICO</t>
  </si>
  <si>
    <t>519530105 ENSERES MENORES PUBLICO</t>
  </si>
  <si>
    <t>519530107 TONER IMPRESORA LASER PUBLICO</t>
  </si>
  <si>
    <t>5195351 COMBUSTIBLE Y LUBRICANT PUBLIC</t>
  </si>
  <si>
    <t>5195451 TAXIS Y BUSES PUBLICO</t>
  </si>
  <si>
    <t>519560101 PARA EMPLEADOS PUBLICO</t>
  </si>
  <si>
    <t>519560102 PARA EVENTOS EXTERNOS PUBLICO</t>
  </si>
  <si>
    <t>5195651 PARQUEADEROS Y PEAJES PUBLICO</t>
  </si>
  <si>
    <t>519595101 COSTO DE PUBLIC VENDIDAS PUBLI</t>
  </si>
  <si>
    <t>519595102 JUNTA DIRECTIVA</t>
  </si>
  <si>
    <t>519595103 CONDECORACIONES PUBLICO</t>
  </si>
  <si>
    <t>519595104 ARREGLOS FLORALES PUBLICO</t>
  </si>
  <si>
    <t>519595105 OTROS SENA</t>
  </si>
  <si>
    <t>519595106 ELECCIONES JUNTA DIRECTIVA</t>
  </si>
  <si>
    <t>519595107 COSTOS Y GASTOS EJERCICIOS ANT</t>
  </si>
  <si>
    <t>519595108 ACTIVIDADES,CULTURALES Y DEPOR</t>
  </si>
  <si>
    <t>519595109 IMPREVISTOS PUBLICO</t>
  </si>
  <si>
    <t>519595110 GASTOS DE REVISORIA FISCAL</t>
  </si>
  <si>
    <t>51990501 INVERSIONES PUBLICAS</t>
  </si>
  <si>
    <t>51991001 DEUDORES PUBLICO</t>
  </si>
  <si>
    <t>51991501 PUBLICA</t>
  </si>
  <si>
    <t>51991601 OFICINA VILLETA</t>
  </si>
  <si>
    <t>5299201 PUBLICOS</t>
  </si>
  <si>
    <t>530505101 GASTOS BANCARIOS PUBLICO</t>
  </si>
  <si>
    <t>530505102 GMF 4*1000 PUBLICO</t>
  </si>
  <si>
    <t>5305151 COMISIONES PUBLICO</t>
  </si>
  <si>
    <t>5305201 INTERESES PUBLICO</t>
  </si>
  <si>
    <t>530520102 GASTOS INTERESES DEPÓSITOS</t>
  </si>
  <si>
    <t>530520103 GASTOS INTERESES CREDITOS BANCARIOS</t>
  </si>
  <si>
    <t>5305951 OTROS PUBLICO</t>
  </si>
  <si>
    <t>5310301 RETIRO DE PP Y EQUIPO PUBLICO</t>
  </si>
  <si>
    <t>5315201 IMPUESTOS ASUMIDOS PUBLICO</t>
  </si>
  <si>
    <t>510506201 SALARIO PERSON PERMANTE PRIVAD</t>
  </si>
  <si>
    <t>510506202 SALARIO PERSON TEMPORL PRIVADO</t>
  </si>
  <si>
    <t>5105152 HRAS EXTRS Y RECARG NOCT PRIVA</t>
  </si>
  <si>
    <t>5105212 VIATICOS PRIVADO</t>
  </si>
  <si>
    <t>5105242 INCAPACIDADES PRIVADO</t>
  </si>
  <si>
    <t>5105272 AUXILIO DE TRANSPORT PRIVADO</t>
  </si>
  <si>
    <t>5105302 CESANTIAS PRIVADO</t>
  </si>
  <si>
    <t>5105332 INTERESES SOBRE CESANTS PRIVAD</t>
  </si>
  <si>
    <t>5105362 PRIMA DE SERVICIOS PRIVADO</t>
  </si>
  <si>
    <t>5105392 VACACIONES PRIVADO</t>
  </si>
  <si>
    <t>51054212 PRIMA DE VACACIONES PRIVADO</t>
  </si>
  <si>
    <t>5105482 BONIFICACIONES PRIVADO</t>
  </si>
  <si>
    <t>5105512 DOTACION Y SUMISTR TRABAJ PRIV</t>
  </si>
  <si>
    <t>5105602 INDEMNIZACIONES LABORALES PRIV</t>
  </si>
  <si>
    <t>5105632 CAPACITACION AL PERSONAL PRIVA</t>
  </si>
  <si>
    <t>5105662 GTOS DEPORTV Y RECREAC PRIVADO</t>
  </si>
  <si>
    <t>5105682 APORTES ADMINI RIESGOS PRIVADO</t>
  </si>
  <si>
    <t>5105692 APORTES ENTD P SALUD EPS PRIVA</t>
  </si>
  <si>
    <t>5105702 APORTES FONDO PENSION PRIVADO</t>
  </si>
  <si>
    <t>5105722 APORTES CAJA COMPENS FLIA PRIV</t>
  </si>
  <si>
    <t>5105752 APORTES AL I.C.B.F PRIVADO</t>
  </si>
  <si>
    <t>5105782 SENA PRIVADO</t>
  </si>
  <si>
    <t>5105842 GTOS MEDIC DROGAS.S OCUP PRIVA</t>
  </si>
  <si>
    <t>5110102 REVISORIA FISCAL PRIVADO</t>
  </si>
  <si>
    <t>5110202 AVALUOS PRIVADO</t>
  </si>
  <si>
    <t>5110252 ASESORIA JURIDICA PRIVADA</t>
  </si>
  <si>
    <t>5110352 ASESORIA TECNICA PRIVADA</t>
  </si>
  <si>
    <t>5110402 HONORARIOS ISO PRIVADO</t>
  </si>
  <si>
    <t>5110952 OTROS PRIVADO</t>
  </si>
  <si>
    <t>5115152 IMPTO PROP RAIZ-PREDAL PRIVADO</t>
  </si>
  <si>
    <t>5115402 DE VEHICULOS - PRIVADO</t>
  </si>
  <si>
    <t>5115702 IVA DESCONTABLE PRIVADO</t>
  </si>
  <si>
    <t>512010201 OFICINA VILLETA PRIVADO</t>
  </si>
  <si>
    <t>512010202 OFICINA PACHO PRIVADO</t>
  </si>
  <si>
    <t>512010203 SEDE PRINCIPAL PRIVADO</t>
  </si>
  <si>
    <t>512010204 SALONES,STAND,AUDITOR PRIVADO</t>
  </si>
  <si>
    <t>5120202 EQUIPO DE OFICINA PRIVADO</t>
  </si>
  <si>
    <t>5120252 EQUIP COMPUTO Y COMUNIC PRIVAD</t>
  </si>
  <si>
    <t>51203002 SOFTWARE PRIVADO</t>
  </si>
  <si>
    <t>5120952 OTROS ARRENDAMIENTOS PRIVADO</t>
  </si>
  <si>
    <t>512505201 APORTES SIC PRIVADO</t>
  </si>
  <si>
    <t>512505202 APORTES CONTRALORIA PRIVADO</t>
  </si>
  <si>
    <t>512505203 APORTES CONFECAMARAS PRIVADO</t>
  </si>
  <si>
    <t>512505204 OTRAS CONTRIBUCUIONES PRIVADO</t>
  </si>
  <si>
    <t>512505205 APORTES SUPERSOCIEDADES PRIVADO</t>
  </si>
  <si>
    <t>51251002 AFILIACIONES Y SOSTENIMI PRIVA</t>
  </si>
  <si>
    <t>5130202 VIDA COLECTIVA PRIVADO</t>
  </si>
  <si>
    <t>5130402 FLOTA Y EQUIPO TRANSP - PRIVADO</t>
  </si>
  <si>
    <t>5130602 RESPOS CIVIL EXTRACONTR PRIVAD</t>
  </si>
  <si>
    <t>5130852 TRANSPORTE DE VALORES PRIVADO</t>
  </si>
  <si>
    <t>5130952 POLIZA PYME PRIVADO</t>
  </si>
  <si>
    <t>5130982 OTROS PRIVADO</t>
  </si>
  <si>
    <t>5135052 ASEO Y VIGILANCIA PRIVADO</t>
  </si>
  <si>
    <t>5135102 TEMPORALES PRIVADO</t>
  </si>
  <si>
    <t>5135152 ASISTENCIA TECNICO PRIVADO</t>
  </si>
  <si>
    <t>5135202 PROCESAM ELECTRON DATOS PRIVAD</t>
  </si>
  <si>
    <t>5135252 ACUEDUCT ALCANTARILLADO PRIVAD</t>
  </si>
  <si>
    <t>5135302 ENERGIA ELECTRICA PRIVADO</t>
  </si>
  <si>
    <t>5135352 TELEFONO PRIVADO</t>
  </si>
  <si>
    <t>5135402 CORREO PORTES Y TELEGR PRIVADO</t>
  </si>
  <si>
    <t>5135452 FAX TELEX PRIVADO</t>
  </si>
  <si>
    <t>5135502 TRANSPORT FLETES Y ACARRA PRIV</t>
  </si>
  <si>
    <t>5135552 GAS PRIVADO</t>
  </si>
  <si>
    <t>513595201 ADMON LOCALES Y PARQUE PRIVADO</t>
  </si>
  <si>
    <t>513595202 FOTOGRAFIAS PRIVADO</t>
  </si>
  <si>
    <t>513595203 AVISOS ADMTVO PRENS Y RAD PRIV</t>
  </si>
  <si>
    <t>513595205 SENALIZACION PRIVADO</t>
  </si>
  <si>
    <t>513595206 DESGRABAC CASSETTE PRIVADO</t>
  </si>
  <si>
    <t>513595207 PROPAGANDA Y PUBLICIDAD PRIVAD</t>
  </si>
  <si>
    <t>513595208 TELECOMUNICACIONES PRIVADO</t>
  </si>
  <si>
    <t>513595209 SERVICIO DE IMPRESION PRIVADO</t>
  </si>
  <si>
    <t>513595210 OTROS SERVICIOS PRIVADO</t>
  </si>
  <si>
    <t>5140052 NOTARIALES PRIVADO</t>
  </si>
  <si>
    <t>5140152 TRAMITES Y LICENCIAS PRIVADO</t>
  </si>
  <si>
    <t>5145102 CONSTRUCCIONES Y EDIFICAC PRIV</t>
  </si>
  <si>
    <t>5145202 EQUIPO DE OFICINA PRIVADO</t>
  </si>
  <si>
    <t>5145252 EQUIPO DE COMPUT Y COMU  PRIVA</t>
  </si>
  <si>
    <t>5145402 FLOTA Y EQUIP TRANSP PRIVADO</t>
  </si>
  <si>
    <t>5150052 INSTALACIONES ELECTRICAS PRIVA</t>
  </si>
  <si>
    <t>5150152 REPARACIONES LOCATIVAS PRIVADO</t>
  </si>
  <si>
    <t>5155052 ALOJAMIENTO Y MANUTENC PRIVADO</t>
  </si>
  <si>
    <t>5155152 PASAJES AEREOS PRIVADO</t>
  </si>
  <si>
    <t>5155202 PASAJES TERRESTRES PRIVADO</t>
  </si>
  <si>
    <t>5155952 OTROS PRIVADO</t>
  </si>
  <si>
    <t>5160052 CONSTRUCCIONES Y EDIFIC PRIVAD</t>
  </si>
  <si>
    <t>5160102 MAQUINARIA Y EQUIPO PRIVADO</t>
  </si>
  <si>
    <t>5160152 EQUIPO DE OFICINA PRIVADO</t>
  </si>
  <si>
    <t>5160202 EQUIP DE COMPUT Y COMUNC PRIVA</t>
  </si>
  <si>
    <t>5160352 FLOTA Y EQUIPO DE TRANSPORTE PRIVADO</t>
  </si>
  <si>
    <t>516515201 SOFTWARE PRIVADO</t>
  </si>
  <si>
    <t>516515202 PAPEL SEGURIDAD PRIVADO</t>
  </si>
  <si>
    <t>516515203 FORMULARIOS PRIVADO</t>
  </si>
  <si>
    <t>51950201 BOLETINES Y CARTILLAS PRIVADO</t>
  </si>
  <si>
    <t>519505052 COMISIONES PRIVADO</t>
  </si>
  <si>
    <t>5195102 LIBROS SUSCRIP PRIOD REV PRIVA</t>
  </si>
  <si>
    <t>5195152 MUSICA AMBIENTAL PRIVADO</t>
  </si>
  <si>
    <t>5195202 GTOS REPRES Y RELAC P. PRIVADO</t>
  </si>
  <si>
    <t>5195252 ELEMENTOS DE ASEO Y CAFET PRIV</t>
  </si>
  <si>
    <t>519530201 PAPELERIA PRIVADO</t>
  </si>
  <si>
    <t>519530202 PAPEL SEGURIDAD PRIVADO</t>
  </si>
  <si>
    <t>519530203 FORMULARIOS PRIVADO</t>
  </si>
  <si>
    <t>519530204 FOTOCOPIAS PRIVADO</t>
  </si>
  <si>
    <t>519530205 ENSERES MENORES PRIVADO</t>
  </si>
  <si>
    <t>519530207 TONER IMPRESORA LASER PRIVADO</t>
  </si>
  <si>
    <t>5195352 COMBUSTIBLES Y LUBRICANT PRIVA</t>
  </si>
  <si>
    <t>5195452 TAXIS Y BUSES PRIVADO</t>
  </si>
  <si>
    <t>519560201 PARA EMPLEADOS PRIVADO</t>
  </si>
  <si>
    <t>519560202 PARA EVENTOS EXTERNOS PRIVADO</t>
  </si>
  <si>
    <t>5195652 PARQUEADEROS Y PEAJES PRIVADO</t>
  </si>
  <si>
    <t>519595201 COSTO PUBLIC VENDIDAS PRIVADO</t>
  </si>
  <si>
    <t>519595203 CONDECORACIONES PRIVADO</t>
  </si>
  <si>
    <t>519595204 ARREGLOS FLORALES PRIVADO</t>
  </si>
  <si>
    <t>519595205 JUNTA DIRECTIVA</t>
  </si>
  <si>
    <t>519595206 REVISORIA FISCAL</t>
  </si>
  <si>
    <t>5195952072 COSTOS Y GTOS EJER ANT PRIVADO</t>
  </si>
  <si>
    <t>519595208 ACTIDADES,CULTLES Y DEPOR PRIV</t>
  </si>
  <si>
    <t>519595209 IMPREVISTOS PRIVADO</t>
  </si>
  <si>
    <t>519595210 OTROS SENA</t>
  </si>
  <si>
    <t>519595211 BRIGADAS DE FIDELIZACION Y AFILIACION</t>
  </si>
  <si>
    <t>51990502 INVERSIONES PRIVADAS</t>
  </si>
  <si>
    <t>51991002 DEUDORES PRIVADO</t>
  </si>
  <si>
    <t>51991502 PRIVADA</t>
  </si>
  <si>
    <t>5299202 PRIVADOS</t>
  </si>
  <si>
    <t>530505201 GASTOS BANCARIOS PRIVADO</t>
  </si>
  <si>
    <t>530505202 GMF 4*1000 PRIVADO</t>
  </si>
  <si>
    <t>5305152 COMISIONES PRIVADO</t>
  </si>
  <si>
    <t>5305202 INTERESES PRIVADO</t>
  </si>
  <si>
    <t>530520202 SERVICIO A LA DEUDA</t>
  </si>
  <si>
    <t>5305952 OTROS PRIVADO</t>
  </si>
  <si>
    <t>5310302 RETIRO DE PP Y EQUIPO-PRIVADO</t>
  </si>
  <si>
    <t>5315202 IMPUESTOS ASUMIDOS PRIVADO</t>
  </si>
  <si>
    <t>5315952 OTROS PRIVADO</t>
  </si>
  <si>
    <t>5395202 SENTENCIAS Y CONCILIACIONES</t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</si>
  <si>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</si>
  <si>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</si>
  <si>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</si>
  <si>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</si>
  <si>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</si>
  <si>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</si>
  <si>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</si>
  <si>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</si>
  <si>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9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</si>
  <si>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color theme="1"/>
        <rFont val="Arial Narrow"/>
        <family val="2"/>
      </rPr>
      <t>10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</si>
  <si>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</si>
  <si>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12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</si>
  <si>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</si>
  <si>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color theme="1"/>
        <rFont val="Arial Narrow"/>
        <family val="2"/>
      </rPr>
      <t>14</t>
    </r>
  </si>
  <si>
    <t>P47N52415</t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</si>
  <si>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</si>
  <si>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</si>
  <si>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19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</si>
  <si>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</si>
  <si>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</si>
  <si>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22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</si>
  <si>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</si>
  <si>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</si>
  <si>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</si>
  <si>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</si>
  <si>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</si>
  <si>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</si>
  <si>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29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</si>
  <si>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</si>
  <si>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</si>
  <si>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32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</si>
  <si>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</si>
  <si>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</si>
  <si>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</si>
  <si>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</si>
  <si>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</si>
  <si>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38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</si>
  <si>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color theme="1"/>
        <rFont val="Arial Narrow"/>
        <family val="2"/>
      </rPr>
      <t>39</t>
    </r>
  </si>
  <si>
    <r>
      <t>P47N5</t>
    </r>
    <r>
      <rPr>
        <b/>
        <i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42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</si>
  <si>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color rgb="FF000000"/>
        <rFont val="Arial Narrow"/>
        <family val="2"/>
      </rPr>
      <t>41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</si>
  <si>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</si>
  <si>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</si>
  <si>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</si>
  <si>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79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</si>
  <si>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</si>
  <si>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</si>
  <si>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</si>
  <si>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</si>
  <si>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78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</si>
  <si>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</si>
  <si>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</si>
  <si>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</si>
  <si>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49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</si>
  <si>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</si>
  <si>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80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</si>
  <si>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</si>
  <si>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53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</si>
  <si>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54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</si>
  <si>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55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</si>
  <si>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58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</si>
  <si>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56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</si>
  <si>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57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</si>
  <si>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81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</si>
  <si>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60</t>
    </r>
  </si>
  <si>
    <r>
      <t>P47N5</t>
    </r>
    <r>
      <rPr>
        <b/>
        <sz val="10"/>
        <color rgb="FFFF0000"/>
        <rFont val="Arial Narrow"/>
        <family val="2"/>
      </rPr>
      <t>24</t>
    </r>
    <r>
      <rPr>
        <b/>
        <sz val="10"/>
        <rFont val="Arial Narrow"/>
        <family val="2"/>
      </rPr>
      <t>62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</si>
  <si>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61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</si>
  <si>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63</t>
    </r>
  </si>
  <si>
    <r>
      <t>P47N5</t>
    </r>
    <r>
      <rPr>
        <b/>
        <sz val="14"/>
        <color rgb="FFFF0000"/>
        <rFont val="Arial Narrow"/>
        <family val="2"/>
      </rPr>
      <t>244</t>
    </r>
    <r>
      <rPr>
        <b/>
        <sz val="14"/>
        <color theme="1"/>
        <rFont val="Arial Narrow"/>
        <family val="2"/>
      </rPr>
      <t>66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</si>
  <si>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67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</si>
  <si>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70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</si>
  <si>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68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</si>
  <si>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69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</si>
  <si>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72</t>
    </r>
  </si>
  <si>
    <r>
      <t>P47N5</t>
    </r>
    <r>
      <rPr>
        <b/>
        <sz val="14"/>
        <color rgb="FFFF0000"/>
        <rFont val="Arial Narrow"/>
        <family val="2"/>
      </rPr>
      <t>24</t>
    </r>
    <r>
      <rPr>
        <b/>
        <sz val="14"/>
        <rFont val="Arial Narrow"/>
        <family val="2"/>
      </rPr>
      <t>73</t>
    </r>
  </si>
  <si>
    <t>P47N52416</t>
  </si>
  <si>
    <t>P47N52482</t>
  </si>
  <si>
    <t>P47N52575</t>
  </si>
  <si>
    <t>P47N52576</t>
  </si>
  <si>
    <t>P47N52577</t>
  </si>
  <si>
    <t>P47N52578</t>
  </si>
  <si>
    <t>P47N52511</t>
  </si>
  <si>
    <t>P47N52513</t>
  </si>
  <si>
    <t>P47N52512</t>
  </si>
  <si>
    <t>P47N5256</t>
  </si>
  <si>
    <t>P47N5259</t>
  </si>
  <si>
    <t>P47N52510</t>
  </si>
  <si>
    <t>P47N5257</t>
  </si>
  <si>
    <t>P47N5258</t>
  </si>
  <si>
    <t>P47N52572</t>
  </si>
  <si>
    <t>P47N52568</t>
  </si>
  <si>
    <t>P47N52569</t>
  </si>
  <si>
    <t>P47N52573</t>
  </si>
  <si>
    <t>P47N52574</t>
  </si>
  <si>
    <t>P47N52559</t>
  </si>
  <si>
    <t>P47N52566</t>
  </si>
  <si>
    <t>P47N52580</t>
  </si>
  <si>
    <t>P47N52549</t>
  </si>
  <si>
    <t>P47N52555</t>
  </si>
  <si>
    <t>P47N52558</t>
  </si>
  <si>
    <t>P47N52582</t>
  </si>
  <si>
    <t>P47N52560</t>
  </si>
  <si>
    <t>P47N52562</t>
  </si>
  <si>
    <t>P47N52550</t>
  </si>
  <si>
    <t>P47N52556</t>
  </si>
  <si>
    <t>P47N52561</t>
  </si>
  <si>
    <t>P47N52546</t>
  </si>
  <si>
    <t>P47N52548</t>
  </si>
  <si>
    <t>P47N52570</t>
  </si>
  <si>
    <t>P47N52563</t>
  </si>
  <si>
    <t>P47N52547</t>
  </si>
  <si>
    <t>P47N52553</t>
  </si>
  <si>
    <t>P47N52551</t>
  </si>
  <si>
    <t>P47N52581</t>
  </si>
  <si>
    <t>P47N52554</t>
  </si>
  <si>
    <t>P47N52567</t>
  </si>
  <si>
    <t>P47N52557</t>
  </si>
  <si>
    <t>P47N52537</t>
  </si>
  <si>
    <t>P47N52544</t>
  </si>
  <si>
    <t>P47N52528</t>
  </si>
  <si>
    <t>P47N52540</t>
  </si>
  <si>
    <t>P47N52527</t>
  </si>
  <si>
    <t>P47N52525</t>
  </si>
  <si>
    <t>P47N52543</t>
  </si>
  <si>
    <t>P47N52523</t>
  </si>
  <si>
    <t>P47N52524</t>
  </si>
  <si>
    <t>P47N52532</t>
  </si>
  <si>
    <t>P47N52542</t>
  </si>
  <si>
    <t>P47N52533</t>
  </si>
  <si>
    <t>P47N52536</t>
  </si>
  <si>
    <t>P47N52534</t>
  </si>
  <si>
    <t>P47N52535</t>
  </si>
  <si>
    <t>P47N52530</t>
  </si>
  <si>
    <t>P47N52531</t>
  </si>
  <si>
    <t>P47N52541</t>
  </si>
  <si>
    <t>P47N52529</t>
  </si>
  <si>
    <t>P47N52522</t>
  </si>
  <si>
    <t>P47N52526</t>
  </si>
  <si>
    <t>P47N52539</t>
  </si>
  <si>
    <t>P47N52514</t>
  </si>
  <si>
    <t>P47N52516</t>
  </si>
  <si>
    <t>P47N52517</t>
  </si>
  <si>
    <t>P47N52515</t>
  </si>
  <si>
    <t>P47N52518</t>
  </si>
  <si>
    <t>P47N52583</t>
  </si>
  <si>
    <t>P47N52585</t>
  </si>
  <si>
    <t>P47N52587</t>
  </si>
  <si>
    <t>P47N52584</t>
  </si>
  <si>
    <t>P47N52586</t>
  </si>
  <si>
    <t>P47N5255</t>
  </si>
  <si>
    <t>P47N52520</t>
  </si>
  <si>
    <t>P47N52519</t>
  </si>
  <si>
    <t>P47N5253</t>
  </si>
  <si>
    <t>P47N5252</t>
  </si>
  <si>
    <t>P47N5251</t>
  </si>
  <si>
    <t>P47N5254</t>
  </si>
  <si>
    <t>ACTIVIDAD 2025</t>
  </si>
  <si>
    <t>CODIGO:            FOR-DAF-16</t>
  </si>
  <si>
    <t>CODIGO CPC</t>
  </si>
  <si>
    <t>FECHA:          23 de septiembre de 2025</t>
  </si>
  <si>
    <t>VERSIÓN:                   06</t>
  </si>
  <si>
    <t>ALOJAMIENTO PUBLICO</t>
  </si>
  <si>
    <t>MANUTENCION PUBLICO</t>
  </si>
  <si>
    <t>515505101 ALOJAMIENTO PUBLICO</t>
  </si>
  <si>
    <t>515505105 MANUTENCION PUBLICO</t>
  </si>
  <si>
    <t>SERVICIO DE ASEO PUBLICO</t>
  </si>
  <si>
    <t>SERVICIO DE VIGILANCIA PUBLICO</t>
  </si>
  <si>
    <t>513505101 SERVICIO DE ASEO PUBLICO</t>
  </si>
  <si>
    <t>513505105 SERVICIO DE VIGILANCIA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</si>
</sst>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_);_(* \(#,##0\);_(* &quot;-&quot;??_);_(@_)"/>
    <numFmt numFmtId="166" formatCode="&quot; $&quot;* #,##0\ ;&quot;-$&quot;* #,##0\ ;&quot; $&quot;* &quot;- &quot;;\ @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0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i/>
      <sz val="10"/>
      <color rgb="FFFF0000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7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87AFC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DBDBDB"/>
      </patternFill>
    </fill>
    <fill>
      <patternFill patternType="solid">
        <fgColor rgb="FFB4C7E7"/>
        <bgColor rgb="FFBCD7F1"/>
      </patternFill>
    </fill>
    <fill>
      <patternFill patternType="solid">
        <fgColor rgb="FFF8CBAD"/>
        <bgColor rgb="FFFFC7CE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9" tint="0.39997558519241921"/>
        <bgColor rgb="FFC5E0B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79998168889431442"/>
        <bgColor rgb="FFC5E0B4"/>
      </patternFill>
    </fill>
    <fill>
      <patternFill patternType="solid">
        <fgColor theme="8" tint="0.79998168889431442"/>
        <bgColor rgb="FFBCD7F1"/>
      </patternFill>
    </fill>
    <fill>
      <patternFill patternType="solid">
        <fgColor theme="8" tint="0.39997558519241921"/>
        <bgColor rgb="FFA6A6A6"/>
      </patternFill>
    </fill>
    <fill>
      <patternFill patternType="solid">
        <fgColor theme="8" tint="0.79998168889431442"/>
        <bgColor rgb="FFA6A6A6"/>
      </patternFill>
    </fill>
    <fill>
      <patternFill patternType="solid">
        <fgColor theme="8" tint="0.39997558519241921"/>
        <bgColor rgb="FFBCD7F1"/>
      </patternFill>
    </fill>
    <fill>
      <patternFill patternType="solid">
        <fgColor theme="8" tint="0.59999389629810485"/>
        <bgColor rgb="FFA6A6A6"/>
      </patternFill>
    </fill>
    <fill>
      <patternFill patternType="solid">
        <fgColor rgb="FFD0CECE"/>
        <bgColor rgb="FFC9C9C9"/>
      </patternFill>
    </fill>
    <fill>
      <patternFill patternType="solid">
        <fgColor rgb="FFAFABAB"/>
        <bgColor rgb="FFA6A6A6"/>
      </patternFill>
    </fill>
    <fill>
      <patternFill patternType="solid">
        <fgColor rgb="FFFFF2CC"/>
        <bgColor rgb="FFFFF6DD"/>
      </patternFill>
    </fill>
    <fill>
      <patternFill patternType="solid">
        <fgColor rgb="FFFFE699"/>
        <bgColor rgb="FFFFF2CC"/>
      </patternFill>
    </fill>
    <fill>
      <patternFill patternType="solid">
        <fgColor theme="7" tint="0.59999389629810485"/>
        <bgColor rgb="FFFFF6DD"/>
      </patternFill>
    </fill>
    <fill>
      <patternFill patternType="solid">
        <fgColor theme="7" tint="0.79998168889431442"/>
        <bgColor rgb="FFFFF2CC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6" fillId="0" borderId="0" xfId="0" applyFont="1" applyAlignment="1">
      <alignment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9" fontId="6" fillId="4" borderId="19" xfId="0" applyNumberFormat="1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left" vertical="center" wrapText="1"/>
    </xf>
    <xf numFmtId="9" fontId="7" fillId="5" borderId="25" xfId="0" applyNumberFormat="1" applyFont="1" applyFill="1" applyBorder="1" applyAlignment="1">
      <alignment horizontal="left" vertical="center" wrapText="1"/>
    </xf>
    <xf numFmtId="9" fontId="7" fillId="5" borderId="2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9" fontId="7" fillId="5" borderId="1" xfId="0" applyNumberFormat="1" applyFont="1" applyFill="1" applyBorder="1" applyAlignment="1">
      <alignment horizontal="left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left" vertical="center" wrapText="1"/>
    </xf>
    <xf numFmtId="9" fontId="6" fillId="6" borderId="31" xfId="0" applyNumberFormat="1" applyFont="1" applyFill="1" applyBorder="1" applyAlignment="1">
      <alignment horizontal="left" vertical="center" wrapText="1"/>
    </xf>
    <xf numFmtId="9" fontId="6" fillId="6" borderId="31" xfId="0" applyNumberFormat="1" applyFont="1" applyFill="1" applyBorder="1" applyAlignment="1">
      <alignment horizontal="center" wrapText="1"/>
    </xf>
    <xf numFmtId="9" fontId="6" fillId="6" borderId="32" xfId="0" applyNumberFormat="1" applyFont="1" applyFill="1" applyBorder="1" applyAlignment="1">
      <alignment horizontal="center" wrapText="1"/>
    </xf>
    <xf numFmtId="0" fontId="7" fillId="7" borderId="33" xfId="0" applyFont="1" applyFill="1" applyBorder="1" applyAlignment="1">
      <alignment horizontal="left" vertical="center" wrapText="1"/>
    </xf>
    <xf numFmtId="0" fontId="7" fillId="7" borderId="33" xfId="0" applyFont="1" applyFill="1" applyBorder="1" applyAlignment="1">
      <alignment horizontal="center" vertical="center" wrapText="1"/>
    </xf>
    <xf numFmtId="9" fontId="7" fillId="7" borderId="33" xfId="0" applyNumberFormat="1" applyFont="1" applyFill="1" applyBorder="1" applyAlignment="1">
      <alignment horizontal="left" vertical="center" wrapText="1"/>
    </xf>
    <xf numFmtId="9" fontId="7" fillId="7" borderId="33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9" fontId="7" fillId="7" borderId="1" xfId="0" applyNumberFormat="1" applyFont="1" applyFill="1" applyBorder="1" applyAlignment="1">
      <alignment horizontal="left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left" vertical="center" wrapText="1"/>
    </xf>
    <xf numFmtId="9" fontId="6" fillId="8" borderId="36" xfId="0" applyNumberFormat="1" applyFont="1" applyFill="1" applyBorder="1" applyAlignment="1">
      <alignment horizontal="left" vertical="center" wrapText="1"/>
    </xf>
    <xf numFmtId="9" fontId="6" fillId="8" borderId="36" xfId="0" applyNumberFormat="1" applyFont="1" applyFill="1" applyBorder="1" applyAlignment="1">
      <alignment horizontal="center" wrapText="1"/>
    </xf>
    <xf numFmtId="9" fontId="6" fillId="8" borderId="7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9" fontId="7" fillId="9" borderId="1" xfId="0" applyNumberFormat="1" applyFont="1" applyFill="1" applyBorder="1" applyAlignment="1">
      <alignment horizontal="left" vertical="center" wrapText="1"/>
    </xf>
    <xf numFmtId="9" fontId="7" fillId="9" borderId="1" xfId="0" applyNumberFormat="1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left" vertical="center" wrapText="1"/>
    </xf>
    <xf numFmtId="9" fontId="6" fillId="10" borderId="29" xfId="0" applyNumberFormat="1" applyFont="1" applyFill="1" applyBorder="1" applyAlignment="1">
      <alignment horizontal="left" vertical="center" wrapText="1"/>
    </xf>
    <xf numFmtId="9" fontId="6" fillId="10" borderId="29" xfId="0" applyNumberFormat="1" applyFont="1" applyFill="1" applyBorder="1" applyAlignment="1">
      <alignment horizontal="center" wrapText="1"/>
    </xf>
    <xf numFmtId="0" fontId="7" fillId="11" borderId="23" xfId="0" applyFont="1" applyFill="1" applyBorder="1" applyAlignment="1">
      <alignment horizontal="left" vertical="center" wrapText="1"/>
    </xf>
    <xf numFmtId="0" fontId="7" fillId="11" borderId="25" xfId="0" applyFont="1" applyFill="1" applyBorder="1" applyAlignment="1">
      <alignment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left" vertical="center" wrapText="1"/>
    </xf>
    <xf numFmtId="9" fontId="7" fillId="11" borderId="25" xfId="0" applyNumberFormat="1" applyFont="1" applyFill="1" applyBorder="1" applyAlignment="1">
      <alignment horizontal="left" vertical="center" wrapText="1"/>
    </xf>
    <xf numFmtId="9" fontId="7" fillId="11" borderId="25" xfId="0" applyNumberFormat="1" applyFont="1" applyFill="1" applyBorder="1" applyAlignment="1">
      <alignment horizontal="center" vertical="center" wrapText="1"/>
    </xf>
    <xf numFmtId="9" fontId="7" fillId="11" borderId="25" xfId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9" fontId="7" fillId="11" borderId="1" xfId="0" applyNumberFormat="1" applyFont="1" applyFill="1" applyBorder="1" applyAlignment="1">
      <alignment horizontal="left" vertical="center" wrapText="1"/>
    </xf>
    <xf numFmtId="9" fontId="7" fillId="11" borderId="1" xfId="0" applyNumberFormat="1" applyFont="1" applyFill="1" applyBorder="1" applyAlignment="1">
      <alignment horizontal="center" vertical="center" wrapText="1"/>
    </xf>
    <xf numFmtId="9" fontId="7" fillId="11" borderId="1" xfId="1" applyFont="1" applyFill="1" applyBorder="1" applyAlignment="1">
      <alignment horizontal="center" vertical="center" wrapText="1"/>
    </xf>
    <xf numFmtId="0" fontId="6" fillId="12" borderId="41" xfId="0" applyFont="1" applyFill="1" applyBorder="1" applyAlignment="1">
      <alignment horizontal="left" vertical="center" wrapText="1"/>
    </xf>
    <xf numFmtId="9" fontId="6" fillId="12" borderId="43" xfId="0" applyNumberFormat="1" applyFont="1" applyFill="1" applyBorder="1" applyAlignment="1">
      <alignment horizontal="left" vertical="center" wrapText="1"/>
    </xf>
    <xf numFmtId="9" fontId="6" fillId="12" borderId="4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wrapText="1"/>
    </xf>
    <xf numFmtId="9" fontId="7" fillId="0" borderId="0" xfId="0" applyNumberFormat="1" applyFont="1" applyAlignment="1">
      <alignment wrapText="1"/>
    </xf>
    <xf numFmtId="0" fontId="0" fillId="11" borderId="0" xfId="0" applyFill="1" applyAlignment="1">
      <alignment horizontal="left" vertical="center"/>
    </xf>
    <xf numFmtId="0" fontId="0" fillId="11" borderId="0" xfId="0" applyFill="1" applyAlignment="1">
      <alignment horizontal="left" vertical="center" wrapText="1"/>
    </xf>
    <xf numFmtId="0" fontId="0" fillId="12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0" fillId="12" borderId="0" xfId="0" applyFill="1" applyAlignment="1">
      <alignment horizontal="left" wrapText="1"/>
    </xf>
    <xf numFmtId="0" fontId="0" fillId="13" borderId="0" xfId="0" applyFill="1" applyAlignment="1">
      <alignment horizontal="left" wrapText="1"/>
    </xf>
    <xf numFmtId="0" fontId="0" fillId="14" borderId="0" xfId="0" applyFill="1" applyAlignment="1">
      <alignment horizontal="left" wrapText="1"/>
    </xf>
    <xf numFmtId="0" fontId="0" fillId="11" borderId="0" xfId="0" applyFill="1" applyAlignment="1">
      <alignment vertical="center"/>
    </xf>
    <xf numFmtId="0" fontId="0" fillId="11" borderId="0" xfId="0" applyFill="1" applyAlignment="1">
      <alignment vertical="center" wrapText="1"/>
    </xf>
    <xf numFmtId="0" fontId="0" fillId="12" borderId="0" xfId="0" applyFill="1"/>
    <xf numFmtId="0" fontId="0" fillId="13" borderId="0" xfId="0" applyFill="1"/>
    <xf numFmtId="0" fontId="0" fillId="14" borderId="0" xfId="0" applyFill="1" applyAlignment="1">
      <alignment wrapText="1"/>
    </xf>
    <xf numFmtId="0" fontId="0" fillId="14" borderId="0" xfId="0" applyFill="1"/>
    <xf numFmtId="0" fontId="8" fillId="0" borderId="0" xfId="0" applyFont="1" applyAlignment="1">
      <alignment horizontal="left"/>
    </xf>
    <xf numFmtId="0" fontId="5" fillId="15" borderId="45" xfId="0" applyFont="1" applyFill="1" applyBorder="1" applyAlignment="1">
      <alignment vertical="center" wrapText="1"/>
    </xf>
    <xf numFmtId="0" fontId="5" fillId="16" borderId="46" xfId="0" applyFont="1" applyFill="1" applyBorder="1" applyAlignment="1">
      <alignment horizontal="left" vertical="center" wrapText="1"/>
    </xf>
    <xf numFmtId="0" fontId="5" fillId="17" borderId="47" xfId="0" applyFont="1" applyFill="1" applyBorder="1" applyAlignment="1">
      <alignment horizontal="left" vertical="center" wrapText="1"/>
    </xf>
    <xf numFmtId="0" fontId="5" fillId="18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5" fillId="18" borderId="48" xfId="0" applyFont="1" applyFill="1" applyBorder="1" applyAlignment="1">
      <alignment horizontal="left" vertical="center" wrapText="1"/>
    </xf>
    <xf numFmtId="0" fontId="5" fillId="19" borderId="33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5" fillId="21" borderId="1" xfId="0" applyFont="1" applyFill="1" applyBorder="1" applyAlignment="1">
      <alignment horizontal="left" vertical="center" wrapText="1"/>
    </xf>
    <xf numFmtId="0" fontId="5" fillId="22" borderId="1" xfId="0" applyFont="1" applyFill="1" applyBorder="1" applyAlignment="1">
      <alignment horizontal="left" vertical="center" wrapText="1"/>
    </xf>
    <xf numFmtId="0" fontId="5" fillId="21" borderId="29" xfId="0" applyFont="1" applyFill="1" applyBorder="1" applyAlignment="1">
      <alignment horizontal="left" vertical="center" wrapText="1"/>
    </xf>
    <xf numFmtId="166" fontId="10" fillId="23" borderId="33" xfId="0" applyNumberFormat="1" applyFont="1" applyFill="1" applyBorder="1" applyAlignment="1">
      <alignment horizontal="left" vertical="center" wrapText="1"/>
    </xf>
    <xf numFmtId="0" fontId="5" fillId="24" borderId="29" xfId="0" applyFont="1" applyFill="1" applyBorder="1" applyAlignment="1">
      <alignment horizontal="left" vertical="center" wrapText="1"/>
    </xf>
    <xf numFmtId="0" fontId="5" fillId="25" borderId="29" xfId="0" applyFont="1" applyFill="1" applyBorder="1" applyAlignment="1">
      <alignment horizontal="left" vertical="center" wrapText="1"/>
    </xf>
    <xf numFmtId="0" fontId="5" fillId="23" borderId="29" xfId="0" applyFont="1" applyFill="1" applyBorder="1" applyAlignment="1">
      <alignment horizontal="left" vertical="center" wrapText="1"/>
    </xf>
    <xf numFmtId="0" fontId="5" fillId="25" borderId="47" xfId="0" applyFont="1" applyFill="1" applyBorder="1" applyAlignment="1">
      <alignment horizontal="left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5" fillId="23" borderId="1" xfId="0" applyFont="1" applyFill="1" applyBorder="1" applyAlignment="1">
      <alignment horizontal="left" vertical="center" wrapText="1"/>
    </xf>
    <xf numFmtId="0" fontId="5" fillId="23" borderId="47" xfId="0" applyFont="1" applyFill="1" applyBorder="1" applyAlignment="1">
      <alignment horizontal="left" vertical="center" wrapText="1"/>
    </xf>
    <xf numFmtId="0" fontId="5" fillId="24" borderId="1" xfId="0" applyFont="1" applyFill="1" applyBorder="1" applyAlignment="1">
      <alignment horizontal="left" vertical="center" wrapText="1"/>
    </xf>
    <xf numFmtId="0" fontId="5" fillId="24" borderId="33" xfId="0" applyFont="1" applyFill="1" applyBorder="1" applyAlignment="1">
      <alignment horizontal="left" vertical="center" wrapText="1"/>
    </xf>
    <xf numFmtId="0" fontId="5" fillId="25" borderId="1" xfId="0" applyFont="1" applyFill="1" applyBorder="1" applyAlignment="1">
      <alignment horizontal="left" vertical="center" wrapText="1"/>
    </xf>
    <xf numFmtId="0" fontId="11" fillId="24" borderId="1" xfId="0" applyFont="1" applyFill="1" applyBorder="1" applyAlignment="1">
      <alignment horizontal="left" vertical="center" wrapText="1"/>
    </xf>
    <xf numFmtId="0" fontId="11" fillId="25" borderId="1" xfId="0" applyFont="1" applyFill="1" applyBorder="1" applyAlignment="1">
      <alignment horizontal="left" vertical="center" wrapText="1"/>
    </xf>
    <xf numFmtId="0" fontId="5" fillId="26" borderId="47" xfId="0" applyFont="1" applyFill="1" applyBorder="1" applyAlignment="1">
      <alignment horizontal="left" vertical="center" wrapText="1"/>
    </xf>
    <xf numFmtId="0" fontId="5" fillId="27" borderId="1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5" fillId="28" borderId="49" xfId="0" applyFont="1" applyFill="1" applyBorder="1" applyAlignment="1">
      <alignment horizontal="left" vertical="center" wrapText="1"/>
    </xf>
    <xf numFmtId="0" fontId="5" fillId="29" borderId="1" xfId="0" applyFont="1" applyFill="1" applyBorder="1" applyAlignment="1">
      <alignment horizontal="left" vertical="center" wrapText="1"/>
    </xf>
    <xf numFmtId="0" fontId="5" fillId="28" borderId="29" xfId="0" applyFont="1" applyFill="1" applyBorder="1" applyAlignment="1">
      <alignment horizontal="left" vertical="center" wrapText="1"/>
    </xf>
    <xf numFmtId="0" fontId="5" fillId="28" borderId="36" xfId="0" applyFont="1" applyFill="1" applyBorder="1" applyAlignment="1">
      <alignment horizontal="left" vertical="center" wrapText="1"/>
    </xf>
    <xf numFmtId="0" fontId="5" fillId="30" borderId="47" xfId="0" applyFont="1" applyFill="1" applyBorder="1" applyAlignment="1">
      <alignment horizontal="left" vertical="center" wrapText="1"/>
    </xf>
    <xf numFmtId="0" fontId="5" fillId="30" borderId="1" xfId="0" applyFont="1" applyFill="1" applyBorder="1" applyAlignment="1">
      <alignment horizontal="left" vertical="center" wrapText="1"/>
    </xf>
    <xf numFmtId="0" fontId="5" fillId="30" borderId="48" xfId="0" applyFont="1" applyFill="1" applyBorder="1" applyAlignment="1">
      <alignment horizontal="left" vertical="center" wrapText="1"/>
    </xf>
    <xf numFmtId="0" fontId="5" fillId="31" borderId="47" xfId="0" applyFont="1" applyFill="1" applyBorder="1" applyAlignment="1">
      <alignment horizontal="left" vertical="center" wrapText="1"/>
    </xf>
    <xf numFmtId="0" fontId="5" fillId="30" borderId="45" xfId="0" applyFont="1" applyFill="1" applyBorder="1" applyAlignment="1">
      <alignment horizontal="left" vertical="center" wrapText="1"/>
    </xf>
    <xf numFmtId="0" fontId="5" fillId="32" borderId="49" xfId="0" applyFont="1" applyFill="1" applyBorder="1" applyAlignment="1">
      <alignment horizontal="left" vertical="center" wrapText="1"/>
    </xf>
    <xf numFmtId="0" fontId="5" fillId="30" borderId="33" xfId="0" applyFont="1" applyFill="1" applyBorder="1" applyAlignment="1">
      <alignment horizontal="left" vertical="center" wrapText="1"/>
    </xf>
    <xf numFmtId="0" fontId="5" fillId="32" borderId="47" xfId="0" applyFont="1" applyFill="1" applyBorder="1" applyAlignment="1">
      <alignment horizontal="left" vertical="center" wrapText="1"/>
    </xf>
    <xf numFmtId="0" fontId="5" fillId="33" borderId="36" xfId="0" applyFont="1" applyFill="1" applyBorder="1" applyAlignment="1">
      <alignment horizontal="left" vertical="center" wrapText="1"/>
    </xf>
    <xf numFmtId="0" fontId="5" fillId="32" borderId="1" xfId="0" applyFont="1" applyFill="1" applyBorder="1" applyAlignment="1">
      <alignment horizontal="left" vertical="center" wrapText="1"/>
    </xf>
    <xf numFmtId="0" fontId="16" fillId="0" borderId="0" xfId="3" applyFont="1"/>
    <xf numFmtId="0" fontId="16" fillId="0" borderId="0" xfId="3" applyFont="1" applyAlignment="1">
      <alignment wrapText="1"/>
    </xf>
    <xf numFmtId="0" fontId="3" fillId="0" borderId="0" xfId="3"/>
    <xf numFmtId="0" fontId="17" fillId="0" borderId="50" xfId="3" applyFont="1" applyBorder="1" applyAlignment="1">
      <alignment horizontal="center" vertical="center" wrapText="1"/>
    </xf>
    <xf numFmtId="0" fontId="17" fillId="0" borderId="50" xfId="3" applyFont="1" applyBorder="1" applyAlignment="1">
      <alignment horizontal="left"/>
    </xf>
    <xf numFmtId="0" fontId="17" fillId="0" borderId="50" xfId="3" applyFont="1" applyBorder="1" applyAlignment="1">
      <alignment wrapText="1"/>
    </xf>
    <xf numFmtId="0" fontId="17" fillId="0" borderId="50" xfId="3" applyFont="1" applyBorder="1"/>
    <xf numFmtId="0" fontId="17" fillId="0" borderId="50" xfId="0" applyFont="1" applyBorder="1" applyAlignment="1">
      <alignment horizontal="center" wrapText="1"/>
    </xf>
    <xf numFmtId="0" fontId="17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50" xfId="0" applyFont="1" applyBorder="1" applyAlignment="1">
      <alignment horizontal="left"/>
    </xf>
    <xf numFmtId="0" fontId="17" fillId="0" borderId="50" xfId="0" applyFont="1" applyBorder="1" applyAlignment="1">
      <alignment horizontal="left" vertical="center"/>
    </xf>
    <xf numFmtId="0" fontId="17" fillId="0" borderId="50" xfId="0" applyFont="1" applyBorder="1"/>
    <xf numFmtId="0" fontId="3" fillId="0" borderId="0" xfId="0" applyFont="1"/>
    <xf numFmtId="0" fontId="3" fillId="0" borderId="0" xfId="3" applyAlignment="1">
      <alignment wrapText="1"/>
    </xf>
    <xf numFmtId="0" fontId="18" fillId="0" borderId="50" xfId="3" applyFont="1" applyBorder="1" applyAlignment="1">
      <alignment horizontal="center"/>
    </xf>
    <xf numFmtId="0" fontId="18" fillId="0" borderId="50" xfId="3" applyFont="1" applyBorder="1" applyAlignment="1">
      <alignment horizontal="center" wrapText="1"/>
    </xf>
    <xf numFmtId="0" fontId="18" fillId="0" borderId="50" xfId="3" applyFont="1" applyBorder="1" applyAlignment="1">
      <alignment horizontal="left"/>
    </xf>
    <xf numFmtId="0" fontId="18" fillId="0" borderId="50" xfId="3" applyFont="1" applyBorder="1" applyAlignment="1">
      <alignment horizontal="left" wrapText="1"/>
    </xf>
    <xf numFmtId="0" fontId="9" fillId="23" borderId="36" xfId="0" applyFont="1" applyFill="1" applyBorder="1" applyAlignment="1">
      <alignment horizontal="left" vertical="center" wrapText="1"/>
    </xf>
    <xf numFmtId="0" fontId="9" fillId="3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4" fillId="0" borderId="2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165" fontId="4" fillId="0" borderId="4" xfId="2" applyNumberFormat="1" applyFont="1" applyBorder="1" applyAlignment="1">
      <alignment horizontal="center" vertical="center"/>
    </xf>
    <xf numFmtId="165" fontId="4" fillId="0" borderId="7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165" fontId="4" fillId="0" borderId="8" xfId="2" applyNumberFormat="1" applyFont="1" applyBorder="1" applyAlignment="1">
      <alignment horizontal="center" vertical="center"/>
    </xf>
    <xf numFmtId="165" fontId="4" fillId="0" borderId="9" xfId="2" applyNumberFormat="1" applyFont="1" applyBorder="1" applyAlignment="1">
      <alignment horizontal="center" vertical="center"/>
    </xf>
    <xf numFmtId="165" fontId="4" fillId="0" borderId="10" xfId="2" applyNumberFormat="1" applyFont="1" applyBorder="1" applyAlignment="1">
      <alignment horizontal="center" vertical="center"/>
    </xf>
    <xf numFmtId="165" fontId="4" fillId="0" borderId="11" xfId="2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3" fillId="0" borderId="6" xfId="3" applyBorder="1"/>
    <xf numFmtId="0" fontId="6" fillId="12" borderId="40" xfId="0" applyFont="1" applyFill="1" applyBorder="1" applyAlignment="1">
      <alignment horizontal="center" vertical="center" wrapText="1"/>
    </xf>
    <xf numFmtId="0" fontId="6" fillId="12" borderId="41" xfId="0" applyFont="1" applyFill="1" applyBorder="1" applyAlignment="1">
      <alignment horizontal="center" vertical="center" wrapText="1"/>
    </xf>
    <xf numFmtId="0" fontId="6" fillId="12" borderId="4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35" xfId="0" applyFont="1" applyFill="1" applyBorder="1" applyAlignment="1">
      <alignment horizontal="left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left" vertical="center" wrapText="1"/>
    </xf>
  </cellXfs>
  <cellStyles count="4">
    <cellStyle name="Millares 2" xfId="2" xr:uid="{AB58D786-8F2C-4E97-A113-FEFFE9603D1A}"/>
    <cellStyle name="Normal" xfId="0" builtinId="0"/>
    <cellStyle name="Normal 3" xfId="3" xr:uid="{9F9786B5-F5B2-4E45-BEDC-E1316F248C77}"/>
    <cellStyle name="Porcentaje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evidencias_2018/E1_T3_E.%20VALORES%20Y%20PRINCIPIOS_2018.xlsx" TargetMode="External"/><Relationship Id="rId2" Type="http://schemas.openxmlformats.org/officeDocument/2006/relationships/hyperlink" Target="evidencias_2018/E1_T2_EV.%20DESEMPE&#209;O%202018.pdf" TargetMode="External"/><Relationship Id="rId1" Type="http://schemas.openxmlformats.org/officeDocument/2006/relationships/hyperlink" Target="evidencias_2018/E1_T2_CAPACITACIONES_2018.xlsx" TargetMode="External"/><Relationship Id="rId5" Type="http://schemas.openxmlformats.org/officeDocument/2006/relationships/hyperlink" Target="evidencias_2018/E1_T3_E.%20SATISF.CLIENTE_2018.xlsx" TargetMode="External"/><Relationship Id="rId4" Type="http://schemas.openxmlformats.org/officeDocument/2006/relationships/hyperlink" Target="evidencias_2018/E1_T3_E.%20SATISFACCION%20CAPACITACIONES_2018.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346076</xdr:colOff>
      <xdr:row>0</xdr:row>
      <xdr:rowOff>47625</xdr:rowOff>
    </xdr:from>
    <xdr:to>
      <xdr:col>1</xdr:col>
      <xdr:colOff>650876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6DD36A-8099-4775-B3A4-C79933C49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6" y="47625"/>
          <a:ext cx="1266825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115747</xdr:rowOff>
    </xdr:from>
    <xdr:to>
      <xdr:col>11</xdr:col>
      <xdr:colOff>0</xdr:colOff>
      <xdr:row>2</xdr:row>
      <xdr:rowOff>781291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148B343-D6AE-4812-B965-22FC7FD4E5FB}"/>
            </a:ext>
          </a:extLst>
        </xdr:cNvPr>
        <xdr:cNvSpPr/>
      </xdr:nvSpPr>
      <xdr:spPr>
        <a:xfrm>
          <a:off x="30251400" y="1776907"/>
          <a:ext cx="0" cy="6655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RES-106  29/12-2016 SG-SST - ACTA DE VISITA AXA</a:t>
          </a:r>
        </a:p>
      </xdr:txBody>
    </xdr:sp>
    <xdr:clientData/>
  </xdr:twoCellAnchor>
  <xdr:twoCellAnchor>
    <xdr:from>
      <xdr:col>11</xdr:col>
      <xdr:colOff>0</xdr:colOff>
      <xdr:row>2</xdr:row>
      <xdr:rowOff>945748</xdr:rowOff>
    </xdr:from>
    <xdr:to>
      <xdr:col>11</xdr:col>
      <xdr:colOff>0</xdr:colOff>
      <xdr:row>2</xdr:row>
      <xdr:rowOff>1611292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08BB3D0-D1B9-450D-AB8A-D406B8F287E0}"/>
            </a:ext>
          </a:extLst>
        </xdr:cNvPr>
        <xdr:cNvSpPr/>
      </xdr:nvSpPr>
      <xdr:spPr>
        <a:xfrm>
          <a:off x="30251400" y="2606908"/>
          <a:ext cx="0" cy="6655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ACTA VISITA ARL AXA</a:t>
          </a:r>
          <a:r>
            <a:rPr lang="es-ES" sz="1100" baseline="0"/>
            <a:t> COLPATRIA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2</xdr:row>
      <xdr:rowOff>1782983</xdr:rowOff>
    </xdr:from>
    <xdr:to>
      <xdr:col>11</xdr:col>
      <xdr:colOff>0</xdr:colOff>
      <xdr:row>2</xdr:row>
      <xdr:rowOff>2507848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9734247-5735-4C80-8D73-86C51C75DBF5}"/>
            </a:ext>
          </a:extLst>
        </xdr:cNvPr>
        <xdr:cNvSpPr/>
      </xdr:nvSpPr>
      <xdr:spPr>
        <a:xfrm>
          <a:off x="30251400" y="3444143"/>
          <a:ext cx="0" cy="72486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ENCUESTA</a:t>
          </a:r>
          <a:r>
            <a:rPr lang="es-ES" sz="1100" baseline="0"/>
            <a:t> DE   SATISFACCIÓN.        T. HUMANO	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2</xdr:row>
      <xdr:rowOff>2733556</xdr:rowOff>
    </xdr:from>
    <xdr:to>
      <xdr:col>11</xdr:col>
      <xdr:colOff>0</xdr:colOff>
      <xdr:row>2</xdr:row>
      <xdr:rowOff>3399100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90E17A7-CAE8-42FD-9715-D72C3EC686B8}"/>
            </a:ext>
          </a:extLst>
        </xdr:cNvPr>
        <xdr:cNvSpPr/>
      </xdr:nvSpPr>
      <xdr:spPr>
        <a:xfrm>
          <a:off x="30251400" y="4394716"/>
          <a:ext cx="0" cy="6655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INFORME INCAPACIDADES</a:t>
          </a:r>
          <a:r>
            <a:rPr lang="es-ES" sz="1100" baseline="0"/>
            <a:t>.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3</xdr:row>
      <xdr:rowOff>470222</xdr:rowOff>
    </xdr:from>
    <xdr:to>
      <xdr:col>11</xdr:col>
      <xdr:colOff>0</xdr:colOff>
      <xdr:row>3</xdr:row>
      <xdr:rowOff>1135766</xdr:rowOff>
    </xdr:to>
    <xdr:sp macro="" textlink="">
      <xdr:nvSpPr>
        <xdr:cNvPr id="6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F746A-6548-4723-A35C-C33945C81C41}"/>
            </a:ext>
          </a:extLst>
        </xdr:cNvPr>
        <xdr:cNvSpPr/>
      </xdr:nvSpPr>
      <xdr:spPr>
        <a:xfrm>
          <a:off x="30251400" y="7351082"/>
          <a:ext cx="0" cy="6655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CAPACITACIONES INTEGRALES</a:t>
          </a:r>
        </a:p>
      </xdr:txBody>
    </xdr:sp>
    <xdr:clientData/>
  </xdr:twoCellAnchor>
  <xdr:twoCellAnchor>
    <xdr:from>
      <xdr:col>11</xdr:col>
      <xdr:colOff>0</xdr:colOff>
      <xdr:row>3</xdr:row>
      <xdr:rowOff>1770443</xdr:rowOff>
    </xdr:from>
    <xdr:to>
      <xdr:col>11</xdr:col>
      <xdr:colOff>0</xdr:colOff>
      <xdr:row>3</xdr:row>
      <xdr:rowOff>2435987</xdr:rowOff>
    </xdr:to>
    <xdr:sp macro="" textlink="">
      <xdr:nvSpPr>
        <xdr:cNvPr id="7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82AA8-65DE-4A65-9D0D-2FF7485317D5}"/>
            </a:ext>
          </a:extLst>
        </xdr:cNvPr>
        <xdr:cNvSpPr/>
      </xdr:nvSpPr>
      <xdr:spPr>
        <a:xfrm>
          <a:off x="30251400" y="8651303"/>
          <a:ext cx="0" cy="66554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EVALUACIÓN</a:t>
          </a:r>
          <a:r>
            <a:rPr lang="es-ES" sz="1100" baseline="0"/>
            <a:t> DESEMPEÑO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4</xdr:row>
      <xdr:rowOff>250784</xdr:rowOff>
    </xdr:from>
    <xdr:to>
      <xdr:col>11</xdr:col>
      <xdr:colOff>0</xdr:colOff>
      <xdr:row>4</xdr:row>
      <xdr:rowOff>1080304</xdr:rowOff>
    </xdr:to>
    <xdr:sp macro="" textlink="">
      <xdr:nvSpPr>
        <xdr:cNvPr id="8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130861-911C-4F5B-BD11-3D3F0DFF566F}"/>
            </a:ext>
          </a:extLst>
        </xdr:cNvPr>
        <xdr:cNvSpPr/>
      </xdr:nvSpPr>
      <xdr:spPr>
        <a:xfrm>
          <a:off x="30251400" y="10255844"/>
          <a:ext cx="0" cy="82952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INTERIORIZACIÓN</a:t>
          </a:r>
          <a:r>
            <a:rPr lang="es-ES" sz="1100" baseline="0"/>
            <a:t> VALORES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4</xdr:row>
      <xdr:rowOff>1227881</xdr:rowOff>
    </xdr:from>
    <xdr:to>
      <xdr:col>11</xdr:col>
      <xdr:colOff>0</xdr:colOff>
      <xdr:row>4</xdr:row>
      <xdr:rowOff>2037627</xdr:rowOff>
    </xdr:to>
    <xdr:sp macro="" textlink="">
      <xdr:nvSpPr>
        <xdr:cNvPr id="9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72213-39AC-48DA-B024-913FAB43989A}"/>
            </a:ext>
          </a:extLst>
        </xdr:cNvPr>
        <xdr:cNvSpPr/>
      </xdr:nvSpPr>
      <xdr:spPr>
        <a:xfrm>
          <a:off x="30251400" y="11232941"/>
          <a:ext cx="0" cy="809746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ENCUESTA CAPACITACIONES</a:t>
          </a:r>
          <a:r>
            <a:rPr lang="es-ES" sz="1100" baseline="0"/>
            <a:t> EMPRESARIOS</a:t>
          </a:r>
          <a:r>
            <a:rPr lang="es-ES" sz="1100"/>
            <a:t> </a:t>
          </a:r>
        </a:p>
      </xdr:txBody>
    </xdr:sp>
    <xdr:clientData/>
  </xdr:twoCellAnchor>
  <xdr:twoCellAnchor>
    <xdr:from>
      <xdr:col>11</xdr:col>
      <xdr:colOff>0</xdr:colOff>
      <xdr:row>4</xdr:row>
      <xdr:rowOff>2158196</xdr:rowOff>
    </xdr:from>
    <xdr:to>
      <xdr:col>11</xdr:col>
      <xdr:colOff>0</xdr:colOff>
      <xdr:row>4</xdr:row>
      <xdr:rowOff>2939488</xdr:rowOff>
    </xdr:to>
    <xdr:sp macro="" textlink="">
      <xdr:nvSpPr>
        <xdr:cNvPr id="10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BC9553-8316-4A54-9DAE-C5A65D664646}"/>
            </a:ext>
          </a:extLst>
        </xdr:cNvPr>
        <xdr:cNvSpPr/>
      </xdr:nvSpPr>
      <xdr:spPr>
        <a:xfrm>
          <a:off x="30251400" y="12094676"/>
          <a:ext cx="0" cy="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ENCUESTA  SATISFACCIÓN    CLIENTE</a:t>
          </a:r>
          <a:r>
            <a:rPr lang="es-ES" sz="1100" baseline="0"/>
            <a:t>	</a:t>
          </a:r>
          <a:endParaRPr lang="es-ES" sz="1100"/>
        </a:p>
      </xdr:txBody>
    </xdr:sp>
    <xdr:clientData/>
  </xdr:twoCellAnchor>
  <xdr:twoCellAnchor>
    <xdr:from>
      <xdr:col>11</xdr:col>
      <xdr:colOff>0</xdr:colOff>
      <xdr:row>6</xdr:row>
      <xdr:rowOff>1194120</xdr:rowOff>
    </xdr:from>
    <xdr:to>
      <xdr:col>11</xdr:col>
      <xdr:colOff>0</xdr:colOff>
      <xdr:row>6</xdr:row>
      <xdr:rowOff>1859664</xdr:rowOff>
    </xdr:to>
    <xdr:sp macro="" textlink="">
      <xdr:nvSpPr>
        <xdr:cNvPr id="11" name="Rectángulo: esquinas redondeadas 5">
          <a:extLst>
            <a:ext uri="{FF2B5EF4-FFF2-40B4-BE49-F238E27FC236}">
              <a16:creationId xmlns:a16="http://schemas.microsoft.com/office/drawing/2014/main" id="{2C26002A-4EB4-4154-957F-0B2530527CD5}"/>
            </a:ext>
          </a:extLst>
        </xdr:cNvPr>
        <xdr:cNvSpPr/>
      </xdr:nvSpPr>
      <xdr:spPr>
        <a:xfrm>
          <a:off x="30251400" y="13675680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 baseline="0"/>
            <a:t>COMUNICADOS DIGITALES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6</xdr:row>
      <xdr:rowOff>180854</xdr:rowOff>
    </xdr:from>
    <xdr:to>
      <xdr:col>11</xdr:col>
      <xdr:colOff>0</xdr:colOff>
      <xdr:row>6</xdr:row>
      <xdr:rowOff>846398</xdr:rowOff>
    </xdr:to>
    <xdr:sp macro="" textlink="">
      <xdr:nvSpPr>
        <xdr:cNvPr id="12" name="Rectángulo: esquinas redondeadas 5">
          <a:extLst>
            <a:ext uri="{FF2B5EF4-FFF2-40B4-BE49-F238E27FC236}">
              <a16:creationId xmlns:a16="http://schemas.microsoft.com/office/drawing/2014/main" id="{6651C905-0C4B-4228-A750-41F9A7868892}"/>
            </a:ext>
          </a:extLst>
        </xdr:cNvPr>
        <xdr:cNvSpPr/>
      </xdr:nvSpPr>
      <xdr:spPr>
        <a:xfrm>
          <a:off x="30251400" y="12662414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INFORME</a:t>
          </a:r>
          <a:r>
            <a:rPr lang="es-ES" sz="1100" b="1" baseline="0"/>
            <a:t> BASE EMPRESARIOS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6</xdr:row>
      <xdr:rowOff>2182310</xdr:rowOff>
    </xdr:from>
    <xdr:to>
      <xdr:col>11</xdr:col>
      <xdr:colOff>0</xdr:colOff>
      <xdr:row>6</xdr:row>
      <xdr:rowOff>2847854</xdr:rowOff>
    </xdr:to>
    <xdr:sp macro="" textlink="">
      <xdr:nvSpPr>
        <xdr:cNvPr id="13" name="Rectángulo: esquinas redondeadas 5">
          <a:extLst>
            <a:ext uri="{FF2B5EF4-FFF2-40B4-BE49-F238E27FC236}">
              <a16:creationId xmlns:a16="http://schemas.microsoft.com/office/drawing/2014/main" id="{60160D5E-B776-400D-9230-076511A41E05}"/>
            </a:ext>
          </a:extLst>
        </xdr:cNvPr>
        <xdr:cNvSpPr/>
      </xdr:nvSpPr>
      <xdr:spPr>
        <a:xfrm>
          <a:off x="30251400" y="14663870"/>
          <a:ext cx="0" cy="1550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INF.</a:t>
          </a:r>
          <a:r>
            <a:rPr lang="es-ES" sz="1100" b="1" baseline="0"/>
            <a:t> FORMULARIO VIRTUAL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7</xdr:row>
      <xdr:rowOff>217026</xdr:rowOff>
    </xdr:from>
    <xdr:to>
      <xdr:col>11</xdr:col>
      <xdr:colOff>0</xdr:colOff>
      <xdr:row>7</xdr:row>
      <xdr:rowOff>882570</xdr:rowOff>
    </xdr:to>
    <xdr:sp macro="" textlink="">
      <xdr:nvSpPr>
        <xdr:cNvPr id="14" name="Rectángulo: esquinas redondeadas 5">
          <a:extLst>
            <a:ext uri="{FF2B5EF4-FFF2-40B4-BE49-F238E27FC236}">
              <a16:creationId xmlns:a16="http://schemas.microsoft.com/office/drawing/2014/main" id="{7589248C-96DC-42C0-9F2F-0F5E9AF2CBD5}"/>
            </a:ext>
          </a:extLst>
        </xdr:cNvPr>
        <xdr:cNvSpPr/>
      </xdr:nvSpPr>
      <xdr:spPr>
        <a:xfrm>
          <a:off x="30251400" y="15037926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INFORME</a:t>
          </a:r>
          <a:r>
            <a:rPr lang="es-ES" sz="1100" b="1" baseline="0"/>
            <a:t> SEDES JURIDICCIÓN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7</xdr:row>
      <xdr:rowOff>1048956</xdr:rowOff>
    </xdr:from>
    <xdr:to>
      <xdr:col>11</xdr:col>
      <xdr:colOff>0</xdr:colOff>
      <xdr:row>7</xdr:row>
      <xdr:rowOff>1714500</xdr:rowOff>
    </xdr:to>
    <xdr:sp macro="" textlink="">
      <xdr:nvSpPr>
        <xdr:cNvPr id="15" name="Rectángulo: esquinas redondeadas 5">
          <a:extLst>
            <a:ext uri="{FF2B5EF4-FFF2-40B4-BE49-F238E27FC236}">
              <a16:creationId xmlns:a16="http://schemas.microsoft.com/office/drawing/2014/main" id="{EF3FDD5E-91CA-4DA9-8E99-74A1D54981FA}"/>
            </a:ext>
          </a:extLst>
        </xdr:cNvPr>
        <xdr:cNvSpPr/>
      </xdr:nvSpPr>
      <xdr:spPr>
        <a:xfrm>
          <a:off x="30251400" y="15869856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INFORME DE COMUNICADOS DIGITALES</a:t>
          </a:r>
        </a:p>
      </xdr:txBody>
    </xdr:sp>
    <xdr:clientData/>
  </xdr:twoCellAnchor>
  <xdr:twoCellAnchor>
    <xdr:from>
      <xdr:col>11</xdr:col>
      <xdr:colOff>0</xdr:colOff>
      <xdr:row>7</xdr:row>
      <xdr:rowOff>3504235</xdr:rowOff>
    </xdr:from>
    <xdr:to>
      <xdr:col>11</xdr:col>
      <xdr:colOff>0</xdr:colOff>
      <xdr:row>7</xdr:row>
      <xdr:rowOff>4169779</xdr:rowOff>
    </xdr:to>
    <xdr:sp macro="" textlink="">
      <xdr:nvSpPr>
        <xdr:cNvPr id="16" name="Rectángulo: esquinas redondeadas 5">
          <a:extLst>
            <a:ext uri="{FF2B5EF4-FFF2-40B4-BE49-F238E27FC236}">
              <a16:creationId xmlns:a16="http://schemas.microsoft.com/office/drawing/2014/main" id="{F68BBCCF-4FAE-4CC2-B3FE-F9D66DA43183}"/>
            </a:ext>
          </a:extLst>
        </xdr:cNvPr>
        <xdr:cNvSpPr/>
      </xdr:nvSpPr>
      <xdr:spPr>
        <a:xfrm>
          <a:off x="30251400" y="17151655"/>
          <a:ext cx="0" cy="26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SEDES</a:t>
          </a:r>
          <a:r>
            <a:rPr lang="es-ES" sz="1100" b="1" baseline="0"/>
            <a:t> SERV. MASC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7</xdr:row>
      <xdr:rowOff>2704136</xdr:rowOff>
    </xdr:from>
    <xdr:to>
      <xdr:col>11</xdr:col>
      <xdr:colOff>0</xdr:colOff>
      <xdr:row>7</xdr:row>
      <xdr:rowOff>3369680</xdr:rowOff>
    </xdr:to>
    <xdr:sp macro="" textlink="">
      <xdr:nvSpPr>
        <xdr:cNvPr id="17" name="Rectángulo: esquinas redondeadas 5">
          <a:extLst>
            <a:ext uri="{FF2B5EF4-FFF2-40B4-BE49-F238E27FC236}">
              <a16:creationId xmlns:a16="http://schemas.microsoft.com/office/drawing/2014/main" id="{E023D3E2-01E3-425C-9AC9-85810950CD57}"/>
            </a:ext>
          </a:extLst>
        </xdr:cNvPr>
        <xdr:cNvSpPr/>
      </xdr:nvSpPr>
      <xdr:spPr>
        <a:xfrm>
          <a:off x="30251400" y="17151656"/>
          <a:ext cx="0" cy="26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CANALES</a:t>
          </a:r>
          <a:r>
            <a:rPr lang="es-ES" sz="1100" b="1" baseline="0"/>
            <a:t> DE COMUNICIÓN EFECTIVOS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8</xdr:row>
      <xdr:rowOff>180854</xdr:rowOff>
    </xdr:from>
    <xdr:to>
      <xdr:col>11</xdr:col>
      <xdr:colOff>0</xdr:colOff>
      <xdr:row>8</xdr:row>
      <xdr:rowOff>880157</xdr:rowOff>
    </xdr:to>
    <xdr:sp macro="" textlink="">
      <xdr:nvSpPr>
        <xdr:cNvPr id="18" name="Rectángulo: esquinas redondeadas 5">
          <a:extLst>
            <a:ext uri="{FF2B5EF4-FFF2-40B4-BE49-F238E27FC236}">
              <a16:creationId xmlns:a16="http://schemas.microsoft.com/office/drawing/2014/main" id="{4409FEB5-0A94-4A23-A9EB-70BC214B387E}"/>
            </a:ext>
          </a:extLst>
        </xdr:cNvPr>
        <xdr:cNvSpPr/>
      </xdr:nvSpPr>
      <xdr:spPr>
        <a:xfrm>
          <a:off x="30251400" y="17333474"/>
          <a:ext cx="0" cy="69930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CERTIFICACION</a:t>
          </a:r>
          <a:r>
            <a:rPr lang="es-ES" sz="1100" b="1" baseline="0"/>
            <a:t> CALIDAD ISO 9001 2015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8</xdr:row>
      <xdr:rowOff>972275</xdr:rowOff>
    </xdr:from>
    <xdr:to>
      <xdr:col>11</xdr:col>
      <xdr:colOff>0</xdr:colOff>
      <xdr:row>8</xdr:row>
      <xdr:rowOff>1637819</xdr:rowOff>
    </xdr:to>
    <xdr:sp macro="" textlink="">
      <xdr:nvSpPr>
        <xdr:cNvPr id="19" name="Rectángulo: esquinas redondeadas 5">
          <a:extLst>
            <a:ext uri="{FF2B5EF4-FFF2-40B4-BE49-F238E27FC236}">
              <a16:creationId xmlns:a16="http://schemas.microsoft.com/office/drawing/2014/main" id="{D914E91B-1389-4E8E-90BB-34439FEEDB59}"/>
            </a:ext>
          </a:extLst>
        </xdr:cNvPr>
        <xdr:cNvSpPr/>
      </xdr:nvSpPr>
      <xdr:spPr>
        <a:xfrm>
          <a:off x="30251400" y="18124895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SEGUIMIENTO PAT Y PLAN ESTRATEGICO</a:t>
          </a:r>
        </a:p>
      </xdr:txBody>
    </xdr:sp>
    <xdr:clientData/>
  </xdr:twoCellAnchor>
  <xdr:twoCellAnchor>
    <xdr:from>
      <xdr:col>11</xdr:col>
      <xdr:colOff>0</xdr:colOff>
      <xdr:row>8</xdr:row>
      <xdr:rowOff>1727521</xdr:rowOff>
    </xdr:from>
    <xdr:to>
      <xdr:col>11</xdr:col>
      <xdr:colOff>0</xdr:colOff>
      <xdr:row>8</xdr:row>
      <xdr:rowOff>2393065</xdr:rowOff>
    </xdr:to>
    <xdr:sp macro="" textlink="">
      <xdr:nvSpPr>
        <xdr:cNvPr id="20" name="Rectángulo: esquinas redondeadas 5">
          <a:extLst>
            <a:ext uri="{FF2B5EF4-FFF2-40B4-BE49-F238E27FC236}">
              <a16:creationId xmlns:a16="http://schemas.microsoft.com/office/drawing/2014/main" id="{5377F7CA-1881-4792-9A9A-929584BD4BF1}"/>
            </a:ext>
          </a:extLst>
        </xdr:cNvPr>
        <xdr:cNvSpPr/>
      </xdr:nvSpPr>
      <xdr:spPr>
        <a:xfrm>
          <a:off x="30251400" y="18880141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SEGUIMIENTO</a:t>
          </a:r>
          <a:r>
            <a:rPr lang="es-ES" sz="1100" b="1" baseline="0"/>
            <a:t> PLAN DE CONTRACION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9</xdr:row>
      <xdr:rowOff>132628</xdr:rowOff>
    </xdr:from>
    <xdr:to>
      <xdr:col>11</xdr:col>
      <xdr:colOff>0</xdr:colOff>
      <xdr:row>9</xdr:row>
      <xdr:rowOff>798172</xdr:rowOff>
    </xdr:to>
    <xdr:sp macro="" textlink="">
      <xdr:nvSpPr>
        <xdr:cNvPr id="21" name="Rectángulo: esquinas redondeadas 5">
          <a:extLst>
            <a:ext uri="{FF2B5EF4-FFF2-40B4-BE49-F238E27FC236}">
              <a16:creationId xmlns:a16="http://schemas.microsoft.com/office/drawing/2014/main" id="{21BD5A65-86F6-4B7D-8AFA-DBAF13E7937E}"/>
            </a:ext>
          </a:extLst>
        </xdr:cNvPr>
        <xdr:cNvSpPr/>
      </xdr:nvSpPr>
      <xdr:spPr>
        <a:xfrm>
          <a:off x="30251400" y="22466848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INF. CONTROL PQR</a:t>
          </a:r>
        </a:p>
      </xdr:txBody>
    </xdr:sp>
    <xdr:clientData/>
  </xdr:twoCellAnchor>
  <xdr:twoCellAnchor>
    <xdr:from>
      <xdr:col>11</xdr:col>
      <xdr:colOff>0</xdr:colOff>
      <xdr:row>9</xdr:row>
      <xdr:rowOff>936102</xdr:rowOff>
    </xdr:from>
    <xdr:to>
      <xdr:col>11</xdr:col>
      <xdr:colOff>0</xdr:colOff>
      <xdr:row>9</xdr:row>
      <xdr:rowOff>1675917</xdr:rowOff>
    </xdr:to>
    <xdr:sp macro="" textlink="">
      <xdr:nvSpPr>
        <xdr:cNvPr id="22" name="Rectángulo: esquinas redondeadas 5">
          <a:extLst>
            <a:ext uri="{FF2B5EF4-FFF2-40B4-BE49-F238E27FC236}">
              <a16:creationId xmlns:a16="http://schemas.microsoft.com/office/drawing/2014/main" id="{0631FF41-549E-42EF-BDBF-66701FA159D1}"/>
            </a:ext>
          </a:extLst>
        </xdr:cNvPr>
        <xdr:cNvSpPr/>
      </xdr:nvSpPr>
      <xdr:spPr>
        <a:xfrm>
          <a:off x="30251400" y="23270322"/>
          <a:ext cx="0" cy="73981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CICLO</a:t>
          </a:r>
          <a:r>
            <a:rPr lang="es-ES" sz="1100" b="1" baseline="0"/>
            <a:t> CAPACITACIONES SERV. CLIENTE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10</xdr:row>
      <xdr:rowOff>1205695</xdr:rowOff>
    </xdr:from>
    <xdr:to>
      <xdr:col>11</xdr:col>
      <xdr:colOff>0</xdr:colOff>
      <xdr:row>10</xdr:row>
      <xdr:rowOff>2025568</xdr:rowOff>
    </xdr:to>
    <xdr:sp macro="" textlink="">
      <xdr:nvSpPr>
        <xdr:cNvPr id="23" name="Rectángulo: esquinas redondeadas 5">
          <a:extLst>
            <a:ext uri="{FF2B5EF4-FFF2-40B4-BE49-F238E27FC236}">
              <a16:creationId xmlns:a16="http://schemas.microsoft.com/office/drawing/2014/main" id="{EDA79D23-9D9D-4D5B-B782-80A750C9B1BA}"/>
            </a:ext>
          </a:extLst>
        </xdr:cNvPr>
        <xdr:cNvSpPr/>
      </xdr:nvSpPr>
      <xdr:spPr>
        <a:xfrm>
          <a:off x="30251400" y="26648875"/>
          <a:ext cx="0" cy="81987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AUTODIAGNOSTICOS</a:t>
          </a:r>
          <a:r>
            <a:rPr lang="es-ES" sz="1100" b="1" baseline="0"/>
            <a:t> EMPRESARIALES  H. REDES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12</xdr:row>
      <xdr:rowOff>590792</xdr:rowOff>
    </xdr:from>
    <xdr:to>
      <xdr:col>11</xdr:col>
      <xdr:colOff>0</xdr:colOff>
      <xdr:row>12</xdr:row>
      <xdr:rowOff>1256336</xdr:rowOff>
    </xdr:to>
    <xdr:sp macro="" textlink="">
      <xdr:nvSpPr>
        <xdr:cNvPr id="24" name="Rectángulo: esquinas redondeadas 5">
          <a:extLst>
            <a:ext uri="{FF2B5EF4-FFF2-40B4-BE49-F238E27FC236}">
              <a16:creationId xmlns:a16="http://schemas.microsoft.com/office/drawing/2014/main" id="{753BD0A7-45EE-4D71-97B0-633E2D8E9E50}"/>
            </a:ext>
          </a:extLst>
        </xdr:cNvPr>
        <xdr:cNvSpPr/>
      </xdr:nvSpPr>
      <xdr:spPr>
        <a:xfrm>
          <a:off x="30251400" y="34865552"/>
          <a:ext cx="0" cy="66554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INFORME</a:t>
          </a:r>
          <a:r>
            <a:rPr lang="es-ES" sz="1100" b="1" baseline="0"/>
            <a:t> SERVICIO AL CLIENTE SERVICIO DE ALTO VALOR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7</xdr:row>
      <xdr:rowOff>1868828</xdr:rowOff>
    </xdr:from>
    <xdr:to>
      <xdr:col>11</xdr:col>
      <xdr:colOff>0</xdr:colOff>
      <xdr:row>7</xdr:row>
      <xdr:rowOff>2534372</xdr:rowOff>
    </xdr:to>
    <xdr:sp macro="" textlink="">
      <xdr:nvSpPr>
        <xdr:cNvPr id="25" name="Rectángulo: esquinas redondeadas 5">
          <a:extLst>
            <a:ext uri="{FF2B5EF4-FFF2-40B4-BE49-F238E27FC236}">
              <a16:creationId xmlns:a16="http://schemas.microsoft.com/office/drawing/2014/main" id="{694C1D55-DE6E-4FC3-B78C-CEAAE9B63FF7}"/>
            </a:ext>
          </a:extLst>
        </xdr:cNvPr>
        <xdr:cNvSpPr/>
      </xdr:nvSpPr>
      <xdr:spPr>
        <a:xfrm>
          <a:off x="30251400" y="16689728"/>
          <a:ext cx="0" cy="4598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CAPACITACIÓN VIRTUAL</a:t>
          </a:r>
        </a:p>
      </xdr:txBody>
    </xdr:sp>
    <xdr:clientData/>
  </xdr:twoCellAnchor>
  <xdr:twoCellAnchor>
    <xdr:from>
      <xdr:col>11</xdr:col>
      <xdr:colOff>0</xdr:colOff>
      <xdr:row>7</xdr:row>
      <xdr:rowOff>4340506</xdr:rowOff>
    </xdr:from>
    <xdr:to>
      <xdr:col>11</xdr:col>
      <xdr:colOff>0</xdr:colOff>
      <xdr:row>7</xdr:row>
      <xdr:rowOff>5006050</xdr:rowOff>
    </xdr:to>
    <xdr:sp macro="" textlink="">
      <xdr:nvSpPr>
        <xdr:cNvPr id="26" name="Rectángulo: esquinas redondeadas 5">
          <a:extLst>
            <a:ext uri="{FF2B5EF4-FFF2-40B4-BE49-F238E27FC236}">
              <a16:creationId xmlns:a16="http://schemas.microsoft.com/office/drawing/2014/main" id="{40757A74-2091-4E7A-A386-C7E2166A5DD4}"/>
            </a:ext>
          </a:extLst>
        </xdr:cNvPr>
        <xdr:cNvSpPr/>
      </xdr:nvSpPr>
      <xdr:spPr>
        <a:xfrm>
          <a:off x="30251400" y="17149726"/>
          <a:ext cx="0" cy="26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ACADEMIAS SERV. MASC</a:t>
          </a:r>
        </a:p>
      </xdr:txBody>
    </xdr:sp>
    <xdr:clientData/>
  </xdr:twoCellAnchor>
  <xdr:twoCellAnchor>
    <xdr:from>
      <xdr:col>11</xdr:col>
      <xdr:colOff>0</xdr:colOff>
      <xdr:row>14</xdr:row>
      <xdr:rowOff>1205696</xdr:rowOff>
    </xdr:from>
    <xdr:to>
      <xdr:col>11</xdr:col>
      <xdr:colOff>0</xdr:colOff>
      <xdr:row>14</xdr:row>
      <xdr:rowOff>1977342</xdr:rowOff>
    </xdr:to>
    <xdr:sp macro="" textlink="">
      <xdr:nvSpPr>
        <xdr:cNvPr id="27" name="Rectángulo: esquinas redondeadas 5">
          <a:extLst>
            <a:ext uri="{FF2B5EF4-FFF2-40B4-BE49-F238E27FC236}">
              <a16:creationId xmlns:a16="http://schemas.microsoft.com/office/drawing/2014/main" id="{BEF6C36A-6E5F-493D-B126-63AAF5CF87FA}"/>
            </a:ext>
          </a:extLst>
        </xdr:cNvPr>
        <xdr:cNvSpPr/>
      </xdr:nvSpPr>
      <xdr:spPr>
        <a:xfrm>
          <a:off x="30251400" y="41111636"/>
          <a:ext cx="0" cy="77164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 baseline="0"/>
            <a:t>BRIGADAS DE FORMALIZACION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14</xdr:row>
      <xdr:rowOff>115746</xdr:rowOff>
    </xdr:from>
    <xdr:to>
      <xdr:col>11</xdr:col>
      <xdr:colOff>0</xdr:colOff>
      <xdr:row>14</xdr:row>
      <xdr:rowOff>1080304</xdr:rowOff>
    </xdr:to>
    <xdr:sp macro="" textlink="">
      <xdr:nvSpPr>
        <xdr:cNvPr id="28" name="Rectángulo: esquinas redondeadas 5">
          <a:extLst>
            <a:ext uri="{FF2B5EF4-FFF2-40B4-BE49-F238E27FC236}">
              <a16:creationId xmlns:a16="http://schemas.microsoft.com/office/drawing/2014/main" id="{9C79B710-233E-43B1-94F1-DA393B857ADC}"/>
            </a:ext>
          </a:extLst>
        </xdr:cNvPr>
        <xdr:cNvSpPr/>
      </xdr:nvSpPr>
      <xdr:spPr>
        <a:xfrm>
          <a:off x="30251400" y="40021686"/>
          <a:ext cx="0" cy="96455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MARKETING</a:t>
          </a:r>
          <a:r>
            <a:rPr lang="es-ES" sz="1100" b="1" baseline="0"/>
            <a:t> PUBLICITARIO CAMPAÑAS RENOVACIONCION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14</xdr:row>
      <xdr:rowOff>3262613</xdr:rowOff>
    </xdr:from>
    <xdr:to>
      <xdr:col>11</xdr:col>
      <xdr:colOff>0</xdr:colOff>
      <xdr:row>14</xdr:row>
      <xdr:rowOff>4234887</xdr:rowOff>
    </xdr:to>
    <xdr:sp macro="" textlink="">
      <xdr:nvSpPr>
        <xdr:cNvPr id="29" name="Rectángulo: esquinas redondeadas 5">
          <a:extLst>
            <a:ext uri="{FF2B5EF4-FFF2-40B4-BE49-F238E27FC236}">
              <a16:creationId xmlns:a16="http://schemas.microsoft.com/office/drawing/2014/main" id="{70C5226D-0CD3-426E-8BDF-015D8C4C96D7}"/>
            </a:ext>
          </a:extLst>
        </xdr:cNvPr>
        <xdr:cNvSpPr/>
      </xdr:nvSpPr>
      <xdr:spPr>
        <a:xfrm>
          <a:off x="30251400" y="42962813"/>
          <a:ext cx="0" cy="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MARKETING</a:t>
          </a:r>
          <a:r>
            <a:rPr lang="es-ES" sz="1100" b="1" baseline="0"/>
            <a:t> PUBLICITARIO CAMPAÑAS RENOVACIONCION</a:t>
          </a:r>
          <a:endParaRPr lang="es-ES" sz="1100" b="1"/>
        </a:p>
      </xdr:txBody>
    </xdr:sp>
    <xdr:clientData/>
  </xdr:twoCellAnchor>
  <xdr:twoCellAnchor>
    <xdr:from>
      <xdr:col>11</xdr:col>
      <xdr:colOff>0</xdr:colOff>
      <xdr:row>14</xdr:row>
      <xdr:rowOff>2169289</xdr:rowOff>
    </xdr:from>
    <xdr:to>
      <xdr:col>11</xdr:col>
      <xdr:colOff>0</xdr:colOff>
      <xdr:row>14</xdr:row>
      <xdr:rowOff>2940935</xdr:rowOff>
    </xdr:to>
    <xdr:sp macro="" textlink="">
      <xdr:nvSpPr>
        <xdr:cNvPr id="30" name="Rectángulo: esquinas redondeadas 5">
          <a:extLst>
            <a:ext uri="{FF2B5EF4-FFF2-40B4-BE49-F238E27FC236}">
              <a16:creationId xmlns:a16="http://schemas.microsoft.com/office/drawing/2014/main" id="{B8DD4B25-2CFB-4AFF-975C-AE7CB147A07D}"/>
            </a:ext>
          </a:extLst>
        </xdr:cNvPr>
        <xdr:cNvSpPr/>
      </xdr:nvSpPr>
      <xdr:spPr>
        <a:xfrm>
          <a:off x="30251400" y="42075229"/>
          <a:ext cx="0" cy="77164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INFORME REGISTRAL RENOVADOS Y NUEVAS MATRICULAS</a:t>
          </a:r>
        </a:p>
      </xdr:txBody>
    </xdr:sp>
    <xdr:clientData/>
  </xdr:twoCellAnchor>
  <xdr:twoCellAnchor>
    <xdr:from>
      <xdr:col>11</xdr:col>
      <xdr:colOff>0</xdr:colOff>
      <xdr:row>15</xdr:row>
      <xdr:rowOff>120570</xdr:rowOff>
    </xdr:from>
    <xdr:to>
      <xdr:col>11</xdr:col>
      <xdr:colOff>0</xdr:colOff>
      <xdr:row>15</xdr:row>
      <xdr:rowOff>892216</xdr:rowOff>
    </xdr:to>
    <xdr:sp macro="" textlink="">
      <xdr:nvSpPr>
        <xdr:cNvPr id="31" name="Rectángulo: esquinas redondeadas 5">
          <a:extLst>
            <a:ext uri="{FF2B5EF4-FFF2-40B4-BE49-F238E27FC236}">
              <a16:creationId xmlns:a16="http://schemas.microsoft.com/office/drawing/2014/main" id="{5AF4F3A9-CE60-4B8E-813E-593B12F81174}"/>
            </a:ext>
          </a:extLst>
        </xdr:cNvPr>
        <xdr:cNvSpPr/>
      </xdr:nvSpPr>
      <xdr:spPr>
        <a:xfrm>
          <a:off x="30251400" y="43082130"/>
          <a:ext cx="0" cy="771646"/>
        </a:xfrm>
        <a:prstGeom prst="roundRect">
          <a:avLst/>
        </a:prstGeom>
        <a:solidFill>
          <a:srgbClr val="FFC000">
            <a:lumMod val="60000"/>
            <a:lumOff val="40000"/>
          </a:srgb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EVENTOS DE RELACIONAMIENTO COMERCIAL</a:t>
          </a:r>
        </a:p>
      </xdr:txBody>
    </xdr:sp>
    <xdr:clientData/>
  </xdr:twoCellAnchor>
  <xdr:twoCellAnchor>
    <xdr:from>
      <xdr:col>11</xdr:col>
      <xdr:colOff>0</xdr:colOff>
      <xdr:row>15</xdr:row>
      <xdr:rowOff>1374494</xdr:rowOff>
    </xdr:from>
    <xdr:to>
      <xdr:col>11</xdr:col>
      <xdr:colOff>0</xdr:colOff>
      <xdr:row>15</xdr:row>
      <xdr:rowOff>2146140</xdr:rowOff>
    </xdr:to>
    <xdr:sp macro="" textlink="">
      <xdr:nvSpPr>
        <xdr:cNvPr id="32" name="Rectángulo: esquinas redondeadas 5">
          <a:extLst>
            <a:ext uri="{FF2B5EF4-FFF2-40B4-BE49-F238E27FC236}">
              <a16:creationId xmlns:a16="http://schemas.microsoft.com/office/drawing/2014/main" id="{D3B974C6-6B8E-4E87-9B38-7B11ED5A97EB}"/>
            </a:ext>
          </a:extLst>
        </xdr:cNvPr>
        <xdr:cNvSpPr/>
      </xdr:nvSpPr>
      <xdr:spPr>
        <a:xfrm>
          <a:off x="30251400" y="44336054"/>
          <a:ext cx="0" cy="77164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BENEFICIOS EMPRESAS CONVENIOS INTERINSTITUCIONALES</a:t>
          </a:r>
        </a:p>
      </xdr:txBody>
    </xdr:sp>
    <xdr:clientData/>
  </xdr:twoCellAnchor>
  <xdr:twoCellAnchor>
    <xdr:from>
      <xdr:col>11</xdr:col>
      <xdr:colOff>0</xdr:colOff>
      <xdr:row>16</xdr:row>
      <xdr:rowOff>108512</xdr:rowOff>
    </xdr:from>
    <xdr:to>
      <xdr:col>11</xdr:col>
      <xdr:colOff>0</xdr:colOff>
      <xdr:row>16</xdr:row>
      <xdr:rowOff>880158</xdr:rowOff>
    </xdr:to>
    <xdr:sp macro="" textlink="">
      <xdr:nvSpPr>
        <xdr:cNvPr id="33" name="Rectángulo: esquinas redondeadas 5">
          <a:extLst>
            <a:ext uri="{FF2B5EF4-FFF2-40B4-BE49-F238E27FC236}">
              <a16:creationId xmlns:a16="http://schemas.microsoft.com/office/drawing/2014/main" id="{3C116BA3-D5A9-4699-B60A-DAB1F34B8684}"/>
            </a:ext>
          </a:extLst>
        </xdr:cNvPr>
        <xdr:cNvSpPr/>
      </xdr:nvSpPr>
      <xdr:spPr>
        <a:xfrm>
          <a:off x="30251400" y="46179032"/>
          <a:ext cx="0" cy="771646"/>
        </a:xfrm>
        <a:prstGeom prst="roundRect">
          <a:avLst/>
        </a:prstGeom>
        <a:solidFill>
          <a:srgbClr val="FFC000">
            <a:lumMod val="60000"/>
            <a:lumOff val="40000"/>
          </a:srgb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ESTUDIOS SOCIOECONOMICOS </a:t>
          </a:r>
        </a:p>
      </xdr:txBody>
    </xdr:sp>
    <xdr:clientData/>
  </xdr:twoCellAnchor>
  <xdr:twoCellAnchor>
    <xdr:from>
      <xdr:col>11</xdr:col>
      <xdr:colOff>0</xdr:colOff>
      <xdr:row>16</xdr:row>
      <xdr:rowOff>1036899</xdr:rowOff>
    </xdr:from>
    <xdr:to>
      <xdr:col>11</xdr:col>
      <xdr:colOff>0</xdr:colOff>
      <xdr:row>16</xdr:row>
      <xdr:rowOff>1808545</xdr:rowOff>
    </xdr:to>
    <xdr:sp macro="" textlink="">
      <xdr:nvSpPr>
        <xdr:cNvPr id="34" name="Rectángulo: esquinas redondeadas 5">
          <a:extLst>
            <a:ext uri="{FF2B5EF4-FFF2-40B4-BE49-F238E27FC236}">
              <a16:creationId xmlns:a16="http://schemas.microsoft.com/office/drawing/2014/main" id="{A74FA1E1-FFD0-43C6-8795-FF3E124D5B22}"/>
            </a:ext>
          </a:extLst>
        </xdr:cNvPr>
        <xdr:cNvSpPr/>
      </xdr:nvSpPr>
      <xdr:spPr>
        <a:xfrm>
          <a:off x="30251400" y="47107419"/>
          <a:ext cx="0" cy="771646"/>
        </a:xfrm>
        <a:prstGeom prst="roundRect">
          <a:avLst/>
        </a:prstGeom>
        <a:solidFill>
          <a:srgbClr val="FFC000">
            <a:lumMod val="60000"/>
            <a:lumOff val="40000"/>
          </a:srgb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INSTANCIAS DE PROMOCION Y COMPETITIVIDAD</a:t>
          </a:r>
        </a:p>
      </xdr:txBody>
    </xdr:sp>
    <xdr:clientData/>
  </xdr:twoCellAnchor>
  <xdr:twoCellAnchor>
    <xdr:from>
      <xdr:col>11</xdr:col>
      <xdr:colOff>0</xdr:colOff>
      <xdr:row>16</xdr:row>
      <xdr:rowOff>1941171</xdr:rowOff>
    </xdr:from>
    <xdr:to>
      <xdr:col>11</xdr:col>
      <xdr:colOff>0</xdr:colOff>
      <xdr:row>16</xdr:row>
      <xdr:rowOff>2712817</xdr:rowOff>
    </xdr:to>
    <xdr:sp macro="" textlink="">
      <xdr:nvSpPr>
        <xdr:cNvPr id="35" name="Rectángulo: esquinas redondeadas 5">
          <a:extLst>
            <a:ext uri="{FF2B5EF4-FFF2-40B4-BE49-F238E27FC236}">
              <a16:creationId xmlns:a16="http://schemas.microsoft.com/office/drawing/2014/main" id="{72EE3D35-88C9-472C-8960-B7BE70CAE767}"/>
            </a:ext>
          </a:extLst>
        </xdr:cNvPr>
        <xdr:cNvSpPr/>
      </xdr:nvSpPr>
      <xdr:spPr>
        <a:xfrm>
          <a:off x="30251400" y="48011691"/>
          <a:ext cx="0" cy="771646"/>
        </a:xfrm>
        <a:prstGeom prst="roundRect">
          <a:avLst/>
        </a:prstGeom>
        <a:solidFill>
          <a:srgbClr val="FFC000">
            <a:lumMod val="60000"/>
            <a:lumOff val="40000"/>
          </a:srgb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ALIANZAS QUE FORTALECEN NUEVAS INVERSIONES</a:t>
          </a:r>
        </a:p>
      </xdr:txBody>
    </xdr:sp>
    <xdr:clientData/>
  </xdr:twoCellAnchor>
  <xdr:twoCellAnchor>
    <xdr:from>
      <xdr:col>11</xdr:col>
      <xdr:colOff>0</xdr:colOff>
      <xdr:row>18</xdr:row>
      <xdr:rowOff>241139</xdr:rowOff>
    </xdr:from>
    <xdr:to>
      <xdr:col>11</xdr:col>
      <xdr:colOff>0</xdr:colOff>
      <xdr:row>18</xdr:row>
      <xdr:rowOff>1012785</xdr:rowOff>
    </xdr:to>
    <xdr:sp macro="" textlink="">
      <xdr:nvSpPr>
        <xdr:cNvPr id="36" name="Rectángulo: esquinas redondeadas 5">
          <a:extLst>
            <a:ext uri="{FF2B5EF4-FFF2-40B4-BE49-F238E27FC236}">
              <a16:creationId xmlns:a16="http://schemas.microsoft.com/office/drawing/2014/main" id="{2A3E9F48-75D6-4316-AFEE-BFCA562FB8C7}"/>
            </a:ext>
          </a:extLst>
        </xdr:cNvPr>
        <xdr:cNvSpPr/>
      </xdr:nvSpPr>
      <xdr:spPr>
        <a:xfrm>
          <a:off x="30251400" y="53070599"/>
          <a:ext cx="0" cy="771646"/>
        </a:xfrm>
        <a:prstGeom prst="roundRect">
          <a:avLst/>
        </a:prstGeom>
        <a:solidFill>
          <a:srgbClr val="FFC000">
            <a:lumMod val="60000"/>
            <a:lumOff val="40000"/>
          </a:srgb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PROGRAMAS DE GESTIÓN AMBIENTAL</a:t>
          </a:r>
        </a:p>
      </xdr:txBody>
    </xdr:sp>
    <xdr:clientData/>
  </xdr:twoCellAnchor>
  <xdr:twoCellAnchor>
    <xdr:from>
      <xdr:col>11</xdr:col>
      <xdr:colOff>0</xdr:colOff>
      <xdr:row>20</xdr:row>
      <xdr:rowOff>144683</xdr:rowOff>
    </xdr:from>
    <xdr:to>
      <xdr:col>11</xdr:col>
      <xdr:colOff>0</xdr:colOff>
      <xdr:row>20</xdr:row>
      <xdr:rowOff>742709</xdr:rowOff>
    </xdr:to>
    <xdr:sp macro="" textlink="">
      <xdr:nvSpPr>
        <xdr:cNvPr id="37" name="Rectángulo: esquinas redondeadas 5">
          <a:extLst>
            <a:ext uri="{FF2B5EF4-FFF2-40B4-BE49-F238E27FC236}">
              <a16:creationId xmlns:a16="http://schemas.microsoft.com/office/drawing/2014/main" id="{CC845A5B-85AF-4EAC-8C4C-3839EBD2A49C}"/>
            </a:ext>
          </a:extLst>
        </xdr:cNvPr>
        <xdr:cNvSpPr/>
      </xdr:nvSpPr>
      <xdr:spPr>
        <a:xfrm>
          <a:off x="30251400" y="57652823"/>
          <a:ext cx="0" cy="598026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MANEJO DE ACTIVOS EN FORMA EFECTIVA</a:t>
          </a:r>
        </a:p>
      </xdr:txBody>
    </xdr:sp>
    <xdr:clientData/>
  </xdr:twoCellAnchor>
  <xdr:twoCellAnchor>
    <xdr:from>
      <xdr:col>11</xdr:col>
      <xdr:colOff>0</xdr:colOff>
      <xdr:row>20</xdr:row>
      <xdr:rowOff>848810</xdr:rowOff>
    </xdr:from>
    <xdr:to>
      <xdr:col>11</xdr:col>
      <xdr:colOff>0</xdr:colOff>
      <xdr:row>20</xdr:row>
      <xdr:rowOff>1446836</xdr:rowOff>
    </xdr:to>
    <xdr:sp macro="" textlink="">
      <xdr:nvSpPr>
        <xdr:cNvPr id="38" name="Rectángulo: esquinas redondeadas 5">
          <a:extLst>
            <a:ext uri="{FF2B5EF4-FFF2-40B4-BE49-F238E27FC236}">
              <a16:creationId xmlns:a16="http://schemas.microsoft.com/office/drawing/2014/main" id="{442FD072-FEA7-47E5-90D0-E6A0267D2382}"/>
            </a:ext>
          </a:extLst>
        </xdr:cNvPr>
        <xdr:cNvSpPr/>
      </xdr:nvSpPr>
      <xdr:spPr>
        <a:xfrm>
          <a:off x="30251400" y="58356950"/>
          <a:ext cx="0" cy="460866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POLÍTICAS INTERNAS DE AUSTERIDAD EN EL GASTO</a:t>
          </a:r>
        </a:p>
      </xdr:txBody>
    </xdr:sp>
    <xdr:clientData/>
  </xdr:twoCellAnchor>
  <xdr:twoCellAnchor>
    <xdr:from>
      <xdr:col>11</xdr:col>
      <xdr:colOff>0</xdr:colOff>
      <xdr:row>21</xdr:row>
      <xdr:rowOff>462988</xdr:rowOff>
    </xdr:from>
    <xdr:to>
      <xdr:col>11</xdr:col>
      <xdr:colOff>0</xdr:colOff>
      <xdr:row>21</xdr:row>
      <xdr:rowOff>1061014</xdr:rowOff>
    </xdr:to>
    <xdr:sp macro="" textlink="">
      <xdr:nvSpPr>
        <xdr:cNvPr id="39" name="Rectángulo: esquinas redondeadas 5">
          <a:extLst>
            <a:ext uri="{FF2B5EF4-FFF2-40B4-BE49-F238E27FC236}">
              <a16:creationId xmlns:a16="http://schemas.microsoft.com/office/drawing/2014/main" id="{CA21155A-C644-42FE-89CA-7DA6BD555D06}"/>
            </a:ext>
          </a:extLst>
        </xdr:cNvPr>
        <xdr:cNvSpPr/>
      </xdr:nvSpPr>
      <xdr:spPr>
        <a:xfrm>
          <a:off x="30251400" y="59281768"/>
          <a:ext cx="0" cy="598026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COMPORTAMIENTO INGRESOS PRIVADOS</a:t>
          </a:r>
        </a:p>
      </xdr:txBody>
    </xdr:sp>
    <xdr:clientData/>
  </xdr:twoCellAnchor>
  <xdr:twoCellAnchor>
    <xdr:from>
      <xdr:col>11</xdr:col>
      <xdr:colOff>0</xdr:colOff>
      <xdr:row>22</xdr:row>
      <xdr:rowOff>511216</xdr:rowOff>
    </xdr:from>
    <xdr:to>
      <xdr:col>11</xdr:col>
      <xdr:colOff>0</xdr:colOff>
      <xdr:row>22</xdr:row>
      <xdr:rowOff>1109242</xdr:rowOff>
    </xdr:to>
    <xdr:sp macro="" textlink="">
      <xdr:nvSpPr>
        <xdr:cNvPr id="40" name="Rectángulo: esquinas redondeadas 5">
          <a:extLst>
            <a:ext uri="{FF2B5EF4-FFF2-40B4-BE49-F238E27FC236}">
              <a16:creationId xmlns:a16="http://schemas.microsoft.com/office/drawing/2014/main" id="{28A83AE8-D2EC-4E15-A9CD-D96CFCEE6C71}"/>
            </a:ext>
          </a:extLst>
        </xdr:cNvPr>
        <xdr:cNvSpPr/>
      </xdr:nvSpPr>
      <xdr:spPr>
        <a:xfrm>
          <a:off x="30251400" y="61676956"/>
          <a:ext cx="0" cy="598026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 w="635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COMPORTAMIENTO INGRESOS PUBLICOS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STEMAS\Downloads\for-daf-16-formato-elaboracion-plan-de-trabajo-27-09-22.ZIP.xlsx" TargetMode="External"/><Relationship Id="rId1" Type="http://schemas.openxmlformats.org/officeDocument/2006/relationships/externalLinkPath" Target="file:///C:\Users\SISTEMAS\Downloads\for-daf-16-formato-elaboracion-plan-de-trabajo-27-09-22.ZI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STEMAS\Downloads\LISTADO%20DE%20ACTIVIDADES.xlsx" TargetMode="External"/><Relationship Id="rId1" Type="http://schemas.openxmlformats.org/officeDocument/2006/relationships/externalLinkPath" Target="file:///C:\Users\SISTEMAS\Downloads\LISTADO%20DE%20ACTIV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."/>
      <sheetName val="PROGRAMA."/>
      <sheetName val="C.COSTOS - PROGRAMAS "/>
      <sheetName val="DATOS"/>
      <sheetName val="PRESUPUESTO 2022"/>
      <sheetName val="PROG- PROY. ACT"/>
      <sheetName val="LINEA BASE 2022"/>
    </sheetNames>
    <sheetDataSet>
      <sheetData sheetId="0">
        <row r="1">
          <cell r="G1" t="str">
            <v>PB</v>
          </cell>
        </row>
        <row r="2">
          <cell r="G2" t="str">
            <v>PV</v>
          </cell>
        </row>
      </sheetData>
      <sheetData sheetId="1"/>
      <sheetData sheetId="2"/>
      <sheetData sheetId="3">
        <row r="21">
          <cell r="A21" t="str">
            <v>OE_01</v>
          </cell>
        </row>
        <row r="22">
          <cell r="A22" t="str">
            <v>OE_02</v>
          </cell>
        </row>
        <row r="23">
          <cell r="A23" t="str">
            <v>OE_03</v>
          </cell>
        </row>
        <row r="24">
          <cell r="A24" t="str">
            <v>OE_04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2025"/>
    </sheetNames>
    <sheetDataSet>
      <sheetData sheetId="0">
        <row r="2">
          <cell r="B2" t="str">
            <v>P47N52478</v>
          </cell>
        </row>
        <row r="3">
          <cell r="B3" t="str">
            <v>P47N52477</v>
          </cell>
        </row>
        <row r="4">
          <cell r="B4" t="str">
            <v>P47N52476</v>
          </cell>
        </row>
        <row r="5">
          <cell r="B5" t="str">
            <v>P47N52475</v>
          </cell>
        </row>
        <row r="6">
          <cell r="B6" t="str">
            <v>P47N5249</v>
          </cell>
        </row>
        <row r="7">
          <cell r="B7" t="str">
            <v>P47N5248</v>
          </cell>
        </row>
        <row r="8">
          <cell r="B8" t="str">
            <v>P47N5247</v>
          </cell>
        </row>
        <row r="9">
          <cell r="B9" t="str">
            <v>P47N5246</v>
          </cell>
        </row>
        <row r="10">
          <cell r="B10" t="str">
            <v>P47N52413</v>
          </cell>
        </row>
        <row r="11">
          <cell r="B11" t="str">
            <v>P47N52412</v>
          </cell>
        </row>
        <row r="12">
          <cell r="B12" t="str">
            <v>P47N52411</v>
          </cell>
        </row>
        <row r="13">
          <cell r="B13" t="str">
            <v>P47N52410</v>
          </cell>
        </row>
        <row r="14">
          <cell r="B14" t="str">
            <v>P47N52473</v>
          </cell>
        </row>
        <row r="15">
          <cell r="B15" t="str">
            <v>P47N52472</v>
          </cell>
        </row>
        <row r="16">
          <cell r="B16" t="str">
            <v>P47N52469</v>
          </cell>
        </row>
        <row r="17">
          <cell r="B17" t="str">
            <v>P47N52468</v>
          </cell>
        </row>
        <row r="18">
          <cell r="B18" t="str">
            <v>P47N52474</v>
          </cell>
        </row>
        <row r="19">
          <cell r="B19" t="str">
            <v>P47N52420</v>
          </cell>
        </row>
        <row r="20">
          <cell r="B20" t="str">
            <v>P47N52419</v>
          </cell>
        </row>
        <row r="21">
          <cell r="B21" t="str">
            <v>P47N52429</v>
          </cell>
        </row>
        <row r="22">
          <cell r="B22" t="str">
            <v>P47N52428</v>
          </cell>
        </row>
        <row r="23">
          <cell r="B23" t="str">
            <v>P47N52427</v>
          </cell>
        </row>
        <row r="24">
          <cell r="B24" t="str">
            <v>P47N52426</v>
          </cell>
        </row>
        <row r="25">
          <cell r="B25" t="str">
            <v>P47N52425</v>
          </cell>
        </row>
        <row r="26">
          <cell r="B26" t="str">
            <v>P47N52424</v>
          </cell>
        </row>
        <row r="27">
          <cell r="B27" t="str">
            <v>P47N52423</v>
          </cell>
        </row>
        <row r="28">
          <cell r="B28" t="str">
            <v>P47N52422</v>
          </cell>
        </row>
        <row r="29">
          <cell r="B29" t="str">
            <v>P47N52418</v>
          </cell>
        </row>
        <row r="30">
          <cell r="B30" t="str">
            <v>P47N52417</v>
          </cell>
        </row>
        <row r="31">
          <cell r="B31" t="str">
            <v>P47N52416</v>
          </cell>
        </row>
        <row r="32">
          <cell r="B32" t="str">
            <v>P47N52415</v>
          </cell>
        </row>
        <row r="33">
          <cell r="B33" t="str">
            <v>P47N52414</v>
          </cell>
        </row>
        <row r="34">
          <cell r="B34" t="str">
            <v>P47N52444</v>
          </cell>
        </row>
        <row r="35">
          <cell r="B35" t="str">
            <v>P47N52443</v>
          </cell>
        </row>
        <row r="36">
          <cell r="B36" t="str">
            <v>P47N52442</v>
          </cell>
        </row>
        <row r="37">
          <cell r="B37" t="str">
            <v>P47N52441</v>
          </cell>
        </row>
        <row r="38">
          <cell r="B38" t="str">
            <v>P47N52440</v>
          </cell>
        </row>
        <row r="39">
          <cell r="B39" t="str">
            <v>P47N52439</v>
          </cell>
        </row>
        <row r="40">
          <cell r="B40" t="str">
            <v>P47N52437</v>
          </cell>
        </row>
        <row r="41">
          <cell r="B41" t="str">
            <v>P47N52436</v>
          </cell>
        </row>
        <row r="42">
          <cell r="B42" t="str">
            <v>P47N52435</v>
          </cell>
        </row>
        <row r="43">
          <cell r="B43" t="str">
            <v>P47N52434</v>
          </cell>
        </row>
        <row r="44">
          <cell r="B44" t="str">
            <v>P47N52433</v>
          </cell>
        </row>
        <row r="45">
          <cell r="B45" t="str">
            <v>P47N52432</v>
          </cell>
        </row>
        <row r="46">
          <cell r="B46" t="str">
            <v>P47N52432</v>
          </cell>
        </row>
        <row r="47">
          <cell r="B47" t="str">
            <v>P47N52431</v>
          </cell>
        </row>
        <row r="48">
          <cell r="B48" t="str">
            <v>P47N52430</v>
          </cell>
        </row>
        <row r="49">
          <cell r="B49" t="str">
            <v>P47N52482</v>
          </cell>
        </row>
        <row r="50">
          <cell r="B50" t="str">
            <v>P47N52481</v>
          </cell>
        </row>
        <row r="51">
          <cell r="B51" t="str">
            <v>P47N52480</v>
          </cell>
        </row>
        <row r="52">
          <cell r="B52" t="str">
            <v>P47N52470</v>
          </cell>
        </row>
        <row r="53">
          <cell r="B53" t="str">
            <v>P47N52467</v>
          </cell>
        </row>
        <row r="54">
          <cell r="B54" t="str">
            <v>P47N52476</v>
          </cell>
        </row>
        <row r="55">
          <cell r="B55" t="str">
            <v>P47N52463</v>
          </cell>
        </row>
        <row r="56">
          <cell r="B56" t="str">
            <v>P47N52462</v>
          </cell>
        </row>
        <row r="57">
          <cell r="B57" t="str">
            <v>P47N52461</v>
          </cell>
        </row>
        <row r="58">
          <cell r="B58" t="str">
            <v>P47N52460</v>
          </cell>
        </row>
        <row r="59">
          <cell r="B59" t="str">
            <v>P47N52460</v>
          </cell>
        </row>
        <row r="60">
          <cell r="B60" t="str">
            <v>P47N52459</v>
          </cell>
        </row>
        <row r="61">
          <cell r="B61" t="str">
            <v>P47N52458</v>
          </cell>
        </row>
        <row r="62">
          <cell r="B62" t="str">
            <v>P47N52457</v>
          </cell>
        </row>
        <row r="63">
          <cell r="B63" t="str">
            <v>P47N52456</v>
          </cell>
        </row>
        <row r="64">
          <cell r="B64" t="str">
            <v>P47N52455</v>
          </cell>
        </row>
        <row r="65">
          <cell r="B65" t="str">
            <v>P47N52454</v>
          </cell>
        </row>
        <row r="66">
          <cell r="B66" t="str">
            <v>P47N52453</v>
          </cell>
        </row>
        <row r="67">
          <cell r="B67" t="str">
            <v>P47N52451</v>
          </cell>
        </row>
        <row r="68">
          <cell r="B68" t="str">
            <v>P47N52450</v>
          </cell>
        </row>
        <row r="69">
          <cell r="B69" t="str">
            <v>P47N52450</v>
          </cell>
        </row>
        <row r="70">
          <cell r="B70" t="str">
            <v>P47N52449</v>
          </cell>
        </row>
        <row r="71">
          <cell r="B71" t="str">
            <v>P47N52448</v>
          </cell>
        </row>
        <row r="72">
          <cell r="B72" t="str">
            <v>P47N52447</v>
          </cell>
        </row>
        <row r="73">
          <cell r="B73" t="str">
            <v>P47N52446</v>
          </cell>
        </row>
        <row r="74">
          <cell r="B74" t="str">
            <v>P47N5245</v>
          </cell>
        </row>
        <row r="75">
          <cell r="B75" t="str">
            <v>P47N5244</v>
          </cell>
        </row>
        <row r="76">
          <cell r="B76" t="str">
            <v>P47N5243</v>
          </cell>
        </row>
        <row r="77">
          <cell r="B77" t="str">
            <v>P47N5242</v>
          </cell>
        </row>
        <row r="78">
          <cell r="B78" t="str">
            <v>P47N5241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F41D-4459-447E-9544-FDCD4339572C}">
  <dimension ref="A1:Y187"/>
  <sheetViews>
    <sheetView tabSelected="1" topLeftCell="B1" workbookViewId="0">
      <selection activeCell="G8" sqref="G8"/>
    </sheetView>
  </sheetViews>
  <sheetFormatPr baseColWidth="10" defaultRowHeight="15" x14ac:dyDescent="0.25"/>
  <cols>
    <col min="1" max="10" width="14.42578125" customWidth="1"/>
    <col min="11" max="11" width="18.28515625" customWidth="1"/>
    <col min="12" max="24" width="14.42578125" customWidth="1"/>
    <col min="25" max="25" width="18.42578125" customWidth="1"/>
  </cols>
  <sheetData>
    <row r="1" spans="1:25" ht="15" customHeight="1" thickBot="1" x14ac:dyDescent="0.3">
      <c r="A1" s="156"/>
      <c r="B1" s="156"/>
      <c r="C1" s="157" t="s">
        <v>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9"/>
      <c r="X1" s="166" t="s">
        <v>1232</v>
      </c>
      <c r="Y1" s="167"/>
    </row>
    <row r="2" spans="1:25" ht="15" customHeight="1" thickBot="1" x14ac:dyDescent="0.3">
      <c r="A2" s="156"/>
      <c r="B2" s="156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2"/>
      <c r="X2" s="166" t="s">
        <v>1235</v>
      </c>
      <c r="Y2" s="167"/>
    </row>
    <row r="3" spans="1:25" ht="15" customHeight="1" thickBot="1" x14ac:dyDescent="0.3">
      <c r="A3" s="156"/>
      <c r="B3" s="156"/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  <c r="X3" s="166" t="s">
        <v>1234</v>
      </c>
      <c r="Y3" s="167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2"/>
      <c r="O4" s="2"/>
      <c r="P4" s="2"/>
      <c r="Q4" s="1"/>
      <c r="R4" s="1"/>
      <c r="S4" s="1"/>
      <c r="T4" s="3"/>
      <c r="U4" s="3"/>
      <c r="V4" s="3"/>
      <c r="W4" s="3"/>
      <c r="X4" s="2"/>
      <c r="Y4" s="4"/>
    </row>
    <row r="5" spans="1:25" ht="45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1233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6" t="s">
        <v>21</v>
      </c>
      <c r="W5" s="6" t="s">
        <v>22</v>
      </c>
      <c r="X5" s="6" t="s">
        <v>23</v>
      </c>
      <c r="Y5" s="6" t="s">
        <v>24</v>
      </c>
    </row>
    <row r="6" spans="1:25" x14ac:dyDescent="0.25">
      <c r="A6" s="7"/>
      <c r="B6" s="8"/>
      <c r="C6" s="8"/>
      <c r="D6" s="8"/>
      <c r="E6" s="7"/>
      <c r="F6" s="8"/>
      <c r="G6" s="8"/>
      <c r="H6" s="7"/>
      <c r="I6" s="7"/>
      <c r="J6" s="8"/>
      <c r="K6" s="8"/>
      <c r="L6" s="8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5">
      <c r="A7" s="7"/>
      <c r="B7" s="8"/>
      <c r="C7" s="8"/>
      <c r="D7" s="8"/>
      <c r="E7" s="7"/>
      <c r="F7" s="8"/>
      <c r="G7" s="8"/>
      <c r="H7" s="7"/>
      <c r="I7" s="7"/>
      <c r="J7" s="8"/>
      <c r="K7" s="8"/>
      <c r="L7" s="8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5">
      <c r="A8" s="7"/>
      <c r="B8" s="8"/>
      <c r="C8" s="8"/>
      <c r="D8" s="8"/>
      <c r="E8" s="7"/>
      <c r="F8" s="8"/>
      <c r="G8" s="8"/>
      <c r="H8" s="7"/>
      <c r="I8" s="7"/>
      <c r="J8" s="8"/>
      <c r="K8" s="8"/>
      <c r="L8" s="8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7"/>
      <c r="B9" s="8"/>
      <c r="C9" s="8"/>
      <c r="D9" s="8"/>
      <c r="E9" s="7"/>
      <c r="F9" s="8"/>
      <c r="G9" s="8"/>
      <c r="H9" s="7"/>
      <c r="I9" s="7"/>
      <c r="J9" s="8"/>
      <c r="K9" s="8"/>
      <c r="L9" s="8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x14ac:dyDescent="0.25">
      <c r="A10" s="7"/>
      <c r="B10" s="8"/>
      <c r="C10" s="8"/>
      <c r="D10" s="8"/>
      <c r="E10" s="7"/>
      <c r="F10" s="8"/>
      <c r="G10" s="8"/>
      <c r="H10" s="7"/>
      <c r="I10" s="7"/>
      <c r="J10" s="8"/>
      <c r="K10" s="8"/>
      <c r="L10" s="8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7"/>
      <c r="B11" s="8"/>
      <c r="C11" s="8"/>
      <c r="D11" s="8"/>
      <c r="E11" s="7"/>
      <c r="F11" s="8"/>
      <c r="G11" s="8"/>
      <c r="H11" s="7"/>
      <c r="I11" s="7"/>
      <c r="J11" s="8"/>
      <c r="K11" s="8"/>
      <c r="L11" s="8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7"/>
      <c r="B12" s="8"/>
      <c r="C12" s="8"/>
      <c r="D12" s="8"/>
      <c r="E12" s="7"/>
      <c r="F12" s="8"/>
      <c r="G12" s="8"/>
      <c r="H12" s="7"/>
      <c r="I12" s="7"/>
      <c r="J12" s="8"/>
      <c r="K12" s="8"/>
      <c r="L12" s="8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7"/>
      <c r="B13" s="8"/>
      <c r="C13" s="8"/>
      <c r="D13" s="8"/>
      <c r="E13" s="7"/>
      <c r="F13" s="8"/>
      <c r="G13" s="8"/>
      <c r="H13" s="7"/>
      <c r="I13" s="7"/>
      <c r="J13" s="8"/>
      <c r="K13" s="8"/>
      <c r="L13" s="8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5">
      <c r="A14" s="7"/>
      <c r="B14" s="8"/>
      <c r="C14" s="8"/>
      <c r="D14" s="8"/>
      <c r="E14" s="7"/>
      <c r="F14" s="8"/>
      <c r="G14" s="8"/>
      <c r="H14" s="7"/>
      <c r="I14" s="7"/>
      <c r="J14" s="8"/>
      <c r="K14" s="8"/>
      <c r="L14" s="8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7"/>
      <c r="B15" s="8"/>
      <c r="C15" s="8"/>
      <c r="D15" s="8"/>
      <c r="E15" s="7"/>
      <c r="F15" s="8"/>
      <c r="G15" s="8"/>
      <c r="H15" s="7"/>
      <c r="I15" s="7"/>
      <c r="J15" s="8"/>
      <c r="K15" s="8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s="7"/>
      <c r="B16" s="8"/>
      <c r="C16" s="8"/>
      <c r="D16" s="8"/>
      <c r="E16" s="7"/>
      <c r="F16" s="8"/>
      <c r="G16" s="8"/>
      <c r="H16" s="7"/>
      <c r="I16" s="7"/>
      <c r="J16" s="8"/>
      <c r="K16" s="8"/>
      <c r="L16" s="8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25">
      <c r="A17" s="7"/>
      <c r="B17" s="8"/>
      <c r="C17" s="8"/>
      <c r="D17" s="8"/>
      <c r="E17" s="7"/>
      <c r="F17" s="8"/>
      <c r="G17" s="8"/>
      <c r="H17" s="7"/>
      <c r="I17" s="7"/>
      <c r="J17" s="8"/>
      <c r="K17" s="8"/>
      <c r="L17" s="8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5">
      <c r="A18" s="7"/>
      <c r="B18" s="8"/>
      <c r="C18" s="8"/>
      <c r="D18" s="8"/>
      <c r="E18" s="7"/>
      <c r="F18" s="8"/>
      <c r="G18" s="8"/>
      <c r="H18" s="7"/>
      <c r="I18" s="7"/>
      <c r="J18" s="8"/>
      <c r="K18" s="8"/>
      <c r="L18" s="8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25">
      <c r="A19" s="7"/>
      <c r="B19" s="8"/>
      <c r="C19" s="8"/>
      <c r="D19" s="8"/>
      <c r="E19" s="7"/>
      <c r="F19" s="8"/>
      <c r="G19" s="8"/>
      <c r="H19" s="7"/>
      <c r="I19" s="7"/>
      <c r="J19" s="8"/>
      <c r="K19" s="8"/>
      <c r="L19" s="8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25">
      <c r="A20" s="7"/>
      <c r="B20" s="8"/>
      <c r="C20" s="8"/>
      <c r="D20" s="8"/>
      <c r="E20" s="7"/>
      <c r="F20" s="8"/>
      <c r="G20" s="8"/>
      <c r="H20" s="7"/>
      <c r="I20" s="7"/>
      <c r="J20" s="8"/>
      <c r="K20" s="8"/>
      <c r="L20" s="8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25">
      <c r="A21" s="7"/>
      <c r="B21" s="8"/>
      <c r="C21" s="8"/>
      <c r="D21" s="8"/>
      <c r="E21" s="7"/>
      <c r="F21" s="8"/>
      <c r="G21" s="8"/>
      <c r="H21" s="7"/>
      <c r="I21" s="7"/>
      <c r="J21" s="8"/>
      <c r="K21" s="8"/>
      <c r="L21" s="8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A22" s="7"/>
      <c r="B22" s="8"/>
      <c r="C22" s="8"/>
      <c r="D22" s="8"/>
      <c r="E22" s="7"/>
      <c r="F22" s="8"/>
      <c r="G22" s="8"/>
      <c r="H22" s="7"/>
      <c r="I22" s="7"/>
      <c r="J22" s="8"/>
      <c r="K22" s="8"/>
      <c r="L22" s="8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25">
      <c r="A23" s="7"/>
      <c r="B23" s="8"/>
      <c r="C23" s="8"/>
      <c r="D23" s="8"/>
      <c r="E23" s="7"/>
      <c r="F23" s="8"/>
      <c r="G23" s="8"/>
      <c r="H23" s="7"/>
      <c r="I23" s="7"/>
      <c r="J23" s="8"/>
      <c r="K23" s="8"/>
      <c r="L23" s="8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25">
      <c r="A24" s="7"/>
      <c r="B24" s="8"/>
      <c r="C24" s="8"/>
      <c r="D24" s="8"/>
      <c r="E24" s="7"/>
      <c r="F24" s="8"/>
      <c r="G24" s="8"/>
      <c r="H24" s="7"/>
      <c r="I24" s="7"/>
      <c r="J24" s="8"/>
      <c r="K24" s="8"/>
      <c r="L24" s="8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25">
      <c r="A25" s="7"/>
      <c r="B25" s="8"/>
      <c r="C25" s="8"/>
      <c r="D25" s="8"/>
      <c r="E25" s="7"/>
      <c r="F25" s="8"/>
      <c r="G25" s="8"/>
      <c r="H25" s="7"/>
      <c r="I25" s="7"/>
      <c r="J25" s="8"/>
      <c r="K25" s="8"/>
      <c r="L25" s="8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25">
      <c r="A26" s="7"/>
      <c r="B26" s="8"/>
      <c r="C26" s="8"/>
      <c r="D26" s="8"/>
      <c r="E26" s="7"/>
      <c r="F26" s="8"/>
      <c r="G26" s="8"/>
      <c r="H26" s="7"/>
      <c r="I26" s="7"/>
      <c r="J26" s="8"/>
      <c r="K26" s="8"/>
      <c r="L26" s="8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25">
      <c r="A27" s="7"/>
      <c r="B27" s="8"/>
      <c r="C27" s="8"/>
      <c r="D27" s="8"/>
      <c r="E27" s="7"/>
      <c r="F27" s="8"/>
      <c r="G27" s="8"/>
      <c r="H27" s="7"/>
      <c r="I27" s="7"/>
      <c r="J27" s="8"/>
      <c r="K27" s="8"/>
      <c r="L27" s="8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25">
      <c r="A28" s="7"/>
      <c r="B28" s="8"/>
      <c r="C28" s="8"/>
      <c r="D28" s="8"/>
      <c r="E28" s="7"/>
      <c r="F28" s="8"/>
      <c r="G28" s="8"/>
      <c r="H28" s="7"/>
      <c r="I28" s="7"/>
      <c r="J28" s="8"/>
      <c r="K28" s="8"/>
      <c r="L28" s="8"/>
      <c r="M28" s="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5">
      <c r="A29" s="7"/>
      <c r="B29" s="8"/>
      <c r="C29" s="8"/>
      <c r="D29" s="8"/>
      <c r="E29" s="7"/>
      <c r="F29" s="8"/>
      <c r="G29" s="8"/>
      <c r="H29" s="7"/>
      <c r="I29" s="7"/>
      <c r="J29" s="8"/>
      <c r="K29" s="8"/>
      <c r="L29" s="8"/>
      <c r="M29" s="8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7"/>
      <c r="B30" s="8"/>
      <c r="C30" s="8"/>
      <c r="D30" s="8"/>
      <c r="E30" s="7"/>
      <c r="F30" s="8"/>
      <c r="G30" s="8"/>
      <c r="H30" s="7"/>
      <c r="I30" s="7"/>
      <c r="J30" s="8"/>
      <c r="K30" s="8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7"/>
      <c r="B31" s="8"/>
      <c r="C31" s="8"/>
      <c r="D31" s="8"/>
      <c r="E31" s="7"/>
      <c r="F31" s="8"/>
      <c r="G31" s="8"/>
      <c r="H31" s="7"/>
      <c r="I31" s="7"/>
      <c r="J31" s="8"/>
      <c r="K31" s="8"/>
      <c r="L31" s="8"/>
      <c r="M31" s="8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25">
      <c r="A32" s="7"/>
      <c r="B32" s="8"/>
      <c r="C32" s="8"/>
      <c r="D32" s="8"/>
      <c r="E32" s="7"/>
      <c r="F32" s="8"/>
      <c r="G32" s="8"/>
      <c r="H32" s="7"/>
      <c r="I32" s="7"/>
      <c r="J32" s="8"/>
      <c r="K32" s="8"/>
      <c r="L32" s="8"/>
      <c r="M32" s="8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7"/>
      <c r="B33" s="8"/>
      <c r="C33" s="8"/>
      <c r="D33" s="8"/>
      <c r="E33" s="7"/>
      <c r="F33" s="8"/>
      <c r="G33" s="8"/>
      <c r="H33" s="7"/>
      <c r="I33" s="7"/>
      <c r="J33" s="8"/>
      <c r="K33" s="8"/>
      <c r="L33" s="8"/>
      <c r="M33" s="8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5">
      <c r="A34" s="7"/>
      <c r="B34" s="8"/>
      <c r="C34" s="8"/>
      <c r="D34" s="8"/>
      <c r="E34" s="7"/>
      <c r="F34" s="8"/>
      <c r="G34" s="8"/>
      <c r="H34" s="7"/>
      <c r="I34" s="7"/>
      <c r="J34" s="8"/>
      <c r="K34" s="8"/>
      <c r="L34" s="8"/>
      <c r="M34" s="8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5">
      <c r="A35" s="7"/>
      <c r="B35" s="8"/>
      <c r="C35" s="8"/>
      <c r="D35" s="8"/>
      <c r="E35" s="7"/>
      <c r="F35" s="8"/>
      <c r="G35" s="8"/>
      <c r="H35" s="7"/>
      <c r="I35" s="7"/>
      <c r="J35" s="8"/>
      <c r="K35" s="8"/>
      <c r="L35" s="8"/>
      <c r="M35" s="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5">
      <c r="A36" s="7"/>
      <c r="B36" s="8"/>
      <c r="C36" s="8"/>
      <c r="D36" s="8"/>
      <c r="E36" s="7"/>
      <c r="F36" s="8"/>
      <c r="G36" s="8"/>
      <c r="H36" s="7"/>
      <c r="I36" s="7"/>
      <c r="J36" s="8"/>
      <c r="K36" s="8"/>
      <c r="L36" s="8"/>
      <c r="M36" s="8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5">
      <c r="A37" s="7"/>
      <c r="B37" s="8"/>
      <c r="C37" s="8"/>
      <c r="D37" s="8"/>
      <c r="E37" s="7"/>
      <c r="F37" s="8"/>
      <c r="G37" s="8"/>
      <c r="H37" s="7"/>
      <c r="I37" s="7"/>
      <c r="J37" s="8"/>
      <c r="K37" s="8"/>
      <c r="L37" s="8"/>
      <c r="M37" s="8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7"/>
      <c r="B38" s="8"/>
      <c r="C38" s="8"/>
      <c r="D38" s="8"/>
      <c r="E38" s="7"/>
      <c r="F38" s="8"/>
      <c r="G38" s="8"/>
      <c r="H38" s="7"/>
      <c r="I38" s="7"/>
      <c r="J38" s="8"/>
      <c r="K38" s="8"/>
      <c r="L38" s="8"/>
      <c r="M38" s="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7"/>
      <c r="B39" s="8"/>
      <c r="C39" s="8"/>
      <c r="D39" s="8"/>
      <c r="E39" s="7"/>
      <c r="F39" s="8"/>
      <c r="G39" s="8"/>
      <c r="H39" s="7"/>
      <c r="I39" s="7"/>
      <c r="J39" s="8"/>
      <c r="K39" s="8"/>
      <c r="L39" s="8"/>
      <c r="M39" s="8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7"/>
      <c r="B40" s="8"/>
      <c r="C40" s="8"/>
      <c r="D40" s="8"/>
      <c r="E40" s="7"/>
      <c r="F40" s="8"/>
      <c r="G40" s="8"/>
      <c r="H40" s="7"/>
      <c r="I40" s="7"/>
      <c r="J40" s="8"/>
      <c r="K40" s="8"/>
      <c r="L40" s="8"/>
      <c r="M40" s="8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5">
      <c r="A41" s="7"/>
      <c r="B41" s="8"/>
      <c r="C41" s="8"/>
      <c r="D41" s="8"/>
      <c r="E41" s="7"/>
      <c r="F41" s="8"/>
      <c r="G41" s="8"/>
      <c r="H41" s="7"/>
      <c r="I41" s="7"/>
      <c r="J41" s="8"/>
      <c r="K41" s="8"/>
      <c r="L41" s="8"/>
      <c r="M41" s="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5">
      <c r="A42" s="7"/>
      <c r="B42" s="8"/>
      <c r="C42" s="8"/>
      <c r="D42" s="8"/>
      <c r="E42" s="7"/>
      <c r="F42" s="8"/>
      <c r="G42" s="8"/>
      <c r="H42" s="7"/>
      <c r="I42" s="7"/>
      <c r="J42" s="8"/>
      <c r="K42" s="8"/>
      <c r="L42" s="8"/>
      <c r="M42" s="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5">
      <c r="A43" s="7"/>
      <c r="B43" s="8"/>
      <c r="C43" s="8"/>
      <c r="D43" s="8"/>
      <c r="E43" s="7"/>
      <c r="F43" s="8"/>
      <c r="G43" s="8"/>
      <c r="H43" s="7"/>
      <c r="I43" s="7"/>
      <c r="J43" s="8"/>
      <c r="K43" s="8"/>
      <c r="L43" s="8"/>
      <c r="M43" s="8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5">
      <c r="A44" s="7"/>
      <c r="B44" s="8"/>
      <c r="C44" s="8"/>
      <c r="D44" s="8"/>
      <c r="E44" s="7"/>
      <c r="F44" s="8"/>
      <c r="G44" s="8"/>
      <c r="H44" s="7"/>
      <c r="I44" s="7"/>
      <c r="J44" s="8"/>
      <c r="K44" s="8"/>
      <c r="L44" s="8"/>
      <c r="M44" s="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5">
      <c r="A45" s="7"/>
      <c r="B45" s="8"/>
      <c r="C45" s="8"/>
      <c r="D45" s="8"/>
      <c r="E45" s="7"/>
      <c r="F45" s="8"/>
      <c r="G45" s="8"/>
      <c r="H45" s="7"/>
      <c r="I45" s="7"/>
      <c r="J45" s="8"/>
      <c r="K45" s="8"/>
      <c r="L45" s="8"/>
      <c r="M45" s="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5">
      <c r="A46" s="7"/>
      <c r="B46" s="8"/>
      <c r="C46" s="8"/>
      <c r="D46" s="8"/>
      <c r="E46" s="7"/>
      <c r="F46" s="8"/>
      <c r="G46" s="8"/>
      <c r="H46" s="7"/>
      <c r="I46" s="7"/>
      <c r="J46" s="8"/>
      <c r="K46" s="8"/>
      <c r="L46" s="8"/>
      <c r="M46" s="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5">
      <c r="A47" s="7"/>
      <c r="B47" s="8"/>
      <c r="C47" s="8"/>
      <c r="D47" s="8"/>
      <c r="E47" s="7"/>
      <c r="F47" s="8"/>
      <c r="G47" s="8"/>
      <c r="H47" s="7"/>
      <c r="I47" s="7"/>
      <c r="J47" s="8"/>
      <c r="K47" s="8"/>
      <c r="L47" s="8"/>
      <c r="M47" s="8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5">
      <c r="A48" s="7"/>
      <c r="B48" s="8"/>
      <c r="C48" s="8"/>
      <c r="D48" s="8"/>
      <c r="E48" s="7"/>
      <c r="F48" s="8"/>
      <c r="G48" s="8"/>
      <c r="H48" s="7"/>
      <c r="I48" s="7"/>
      <c r="J48" s="8"/>
      <c r="K48" s="8"/>
      <c r="L48" s="8"/>
      <c r="M48" s="8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5">
      <c r="A49" s="7"/>
      <c r="B49" s="8"/>
      <c r="C49" s="8"/>
      <c r="D49" s="8"/>
      <c r="E49" s="7"/>
      <c r="F49" s="8"/>
      <c r="G49" s="8"/>
      <c r="H49" s="7"/>
      <c r="I49" s="7"/>
      <c r="J49" s="8"/>
      <c r="K49" s="8"/>
      <c r="L49" s="8"/>
      <c r="M49" s="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5">
      <c r="A50" s="7"/>
      <c r="B50" s="8"/>
      <c r="C50" s="8"/>
      <c r="D50" s="8"/>
      <c r="E50" s="7"/>
      <c r="F50" s="8"/>
      <c r="G50" s="8"/>
      <c r="H50" s="7"/>
      <c r="I50" s="7"/>
      <c r="J50" s="8"/>
      <c r="K50" s="8"/>
      <c r="L50" s="8"/>
      <c r="M50" s="8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5">
      <c r="A51" s="7"/>
      <c r="B51" s="8"/>
      <c r="C51" s="8"/>
      <c r="D51" s="8"/>
      <c r="E51" s="7"/>
      <c r="F51" s="8"/>
      <c r="G51" s="8"/>
      <c r="H51" s="7"/>
      <c r="I51" s="7"/>
      <c r="J51" s="8"/>
      <c r="K51" s="8"/>
      <c r="L51" s="8"/>
      <c r="M51" s="8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5">
      <c r="A52" s="7"/>
      <c r="B52" s="8"/>
      <c r="C52" s="8"/>
      <c r="D52" s="8"/>
      <c r="E52" s="7"/>
      <c r="F52" s="8"/>
      <c r="G52" s="8"/>
      <c r="H52" s="7"/>
      <c r="I52" s="7"/>
      <c r="J52" s="8"/>
      <c r="K52" s="8"/>
      <c r="L52" s="8"/>
      <c r="M52" s="8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5">
      <c r="A53" s="7"/>
      <c r="B53" s="8"/>
      <c r="C53" s="8"/>
      <c r="D53" s="8"/>
      <c r="E53" s="7"/>
      <c r="F53" s="8"/>
      <c r="G53" s="8"/>
      <c r="H53" s="7"/>
      <c r="I53" s="7"/>
      <c r="J53" s="8"/>
      <c r="K53" s="8"/>
      <c r="L53" s="8"/>
      <c r="M53" s="8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7"/>
      <c r="B54" s="8"/>
      <c r="C54" s="8"/>
      <c r="D54" s="8"/>
      <c r="E54" s="7"/>
      <c r="F54" s="8"/>
      <c r="G54" s="8"/>
      <c r="H54" s="7"/>
      <c r="I54" s="7"/>
      <c r="J54" s="8"/>
      <c r="K54" s="8"/>
      <c r="L54" s="8"/>
      <c r="M54" s="8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7"/>
      <c r="B55" s="8"/>
      <c r="C55" s="8"/>
      <c r="D55" s="8"/>
      <c r="E55" s="7"/>
      <c r="F55" s="8"/>
      <c r="G55" s="8"/>
      <c r="H55" s="7"/>
      <c r="I55" s="7"/>
      <c r="J55" s="8"/>
      <c r="K55" s="8"/>
      <c r="L55" s="8"/>
      <c r="M55" s="8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5">
      <c r="A56" s="7"/>
      <c r="B56" s="8"/>
      <c r="C56" s="8"/>
      <c r="D56" s="8"/>
      <c r="E56" s="7"/>
      <c r="F56" s="8"/>
      <c r="G56" s="8"/>
      <c r="H56" s="7"/>
      <c r="I56" s="7"/>
      <c r="J56" s="8"/>
      <c r="K56" s="8"/>
      <c r="L56" s="8"/>
      <c r="M56" s="8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25">
      <c r="A57" s="7"/>
      <c r="B57" s="8"/>
      <c r="C57" s="8"/>
      <c r="D57" s="8"/>
      <c r="E57" s="7"/>
      <c r="F57" s="8"/>
      <c r="G57" s="8"/>
      <c r="H57" s="7"/>
      <c r="I57" s="7"/>
      <c r="J57" s="8"/>
      <c r="K57" s="8"/>
      <c r="L57" s="8"/>
      <c r="M57" s="8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25">
      <c r="A58" s="7"/>
      <c r="B58" s="8"/>
      <c r="C58" s="8"/>
      <c r="D58" s="8"/>
      <c r="E58" s="7"/>
      <c r="F58" s="8"/>
      <c r="G58" s="8"/>
      <c r="H58" s="7"/>
      <c r="I58" s="7"/>
      <c r="J58" s="8"/>
      <c r="K58" s="8"/>
      <c r="L58" s="8"/>
      <c r="M58" s="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25">
      <c r="A59" s="7"/>
      <c r="B59" s="8"/>
      <c r="C59" s="8"/>
      <c r="D59" s="8"/>
      <c r="E59" s="7"/>
      <c r="F59" s="8"/>
      <c r="G59" s="8"/>
      <c r="H59" s="7"/>
      <c r="I59" s="7"/>
      <c r="J59" s="8"/>
      <c r="K59" s="8"/>
      <c r="L59" s="8"/>
      <c r="M59" s="8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25">
      <c r="A60" s="7"/>
      <c r="B60" s="8"/>
      <c r="C60" s="8"/>
      <c r="D60" s="8"/>
      <c r="E60" s="7"/>
      <c r="F60" s="8"/>
      <c r="G60" s="8"/>
      <c r="H60" s="7"/>
      <c r="I60" s="7"/>
      <c r="J60" s="8"/>
      <c r="K60" s="8"/>
      <c r="L60" s="8"/>
      <c r="M60" s="8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25">
      <c r="A61" s="7"/>
      <c r="B61" s="8"/>
      <c r="C61" s="8"/>
      <c r="D61" s="8"/>
      <c r="E61" s="7"/>
      <c r="F61" s="8"/>
      <c r="G61" s="8"/>
      <c r="H61" s="7"/>
      <c r="I61" s="7"/>
      <c r="J61" s="8"/>
      <c r="K61" s="8"/>
      <c r="L61" s="8"/>
      <c r="M61" s="8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25">
      <c r="A62" s="7"/>
      <c r="B62" s="8"/>
      <c r="C62" s="8"/>
      <c r="D62" s="8"/>
      <c r="E62" s="7"/>
      <c r="F62" s="8"/>
      <c r="G62" s="8"/>
      <c r="H62" s="7"/>
      <c r="I62" s="7"/>
      <c r="J62" s="8"/>
      <c r="K62" s="8"/>
      <c r="L62" s="8"/>
      <c r="M62" s="8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25">
      <c r="A63" s="7"/>
      <c r="B63" s="8"/>
      <c r="C63" s="8"/>
      <c r="D63" s="8"/>
      <c r="E63" s="7"/>
      <c r="F63" s="8"/>
      <c r="G63" s="8"/>
      <c r="H63" s="7"/>
      <c r="I63" s="7"/>
      <c r="J63" s="8"/>
      <c r="K63" s="8"/>
      <c r="L63" s="8"/>
      <c r="M63" s="8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25">
      <c r="A64" s="7"/>
      <c r="B64" s="8"/>
      <c r="C64" s="8"/>
      <c r="D64" s="8"/>
      <c r="E64" s="7"/>
      <c r="F64" s="8"/>
      <c r="G64" s="8"/>
      <c r="H64" s="7"/>
      <c r="I64" s="7"/>
      <c r="J64" s="8"/>
      <c r="K64" s="8"/>
      <c r="L64" s="8"/>
      <c r="M64" s="8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25">
      <c r="A65" s="7"/>
      <c r="B65" s="8"/>
      <c r="C65" s="8"/>
      <c r="D65" s="8"/>
      <c r="E65" s="7"/>
      <c r="F65" s="8"/>
      <c r="G65" s="8"/>
      <c r="H65" s="7"/>
      <c r="I65" s="7"/>
      <c r="J65" s="8"/>
      <c r="K65" s="8"/>
      <c r="L65" s="8"/>
      <c r="M65" s="8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25">
      <c r="A66" s="7"/>
      <c r="B66" s="8"/>
      <c r="C66" s="8"/>
      <c r="D66" s="8"/>
      <c r="E66" s="7"/>
      <c r="F66" s="8"/>
      <c r="G66" s="8"/>
      <c r="H66" s="7"/>
      <c r="I66" s="7"/>
      <c r="J66" s="8"/>
      <c r="K66" s="8"/>
      <c r="L66" s="8"/>
      <c r="M66" s="8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25">
      <c r="A67" s="7"/>
      <c r="B67" s="8"/>
      <c r="C67" s="8"/>
      <c r="D67" s="8"/>
      <c r="E67" s="7"/>
      <c r="F67" s="8"/>
      <c r="G67" s="8"/>
      <c r="H67" s="7"/>
      <c r="I67" s="7"/>
      <c r="J67" s="8"/>
      <c r="K67" s="8"/>
      <c r="L67" s="8"/>
      <c r="M67" s="8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25">
      <c r="A68" s="7"/>
      <c r="B68" s="8"/>
      <c r="C68" s="8"/>
      <c r="D68" s="8"/>
      <c r="E68" s="7"/>
      <c r="F68" s="8"/>
      <c r="G68" s="8"/>
      <c r="H68" s="7"/>
      <c r="I68" s="7"/>
      <c r="J68" s="8"/>
      <c r="K68" s="8"/>
      <c r="L68" s="8"/>
      <c r="M68" s="8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25">
      <c r="A69" s="7"/>
      <c r="B69" s="8"/>
      <c r="C69" s="8"/>
      <c r="D69" s="8"/>
      <c r="E69" s="7"/>
      <c r="F69" s="8"/>
      <c r="G69" s="8"/>
      <c r="H69" s="7"/>
      <c r="I69" s="7"/>
      <c r="J69" s="8"/>
      <c r="K69" s="8"/>
      <c r="L69" s="8"/>
      <c r="M69" s="8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25">
      <c r="A70" s="7"/>
      <c r="B70" s="8"/>
      <c r="C70" s="8"/>
      <c r="D70" s="8"/>
      <c r="E70" s="7"/>
      <c r="F70" s="8"/>
      <c r="G70" s="8"/>
      <c r="H70" s="7"/>
      <c r="I70" s="7"/>
      <c r="J70" s="8"/>
      <c r="K70" s="8"/>
      <c r="L70" s="8"/>
      <c r="M70" s="8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25">
      <c r="A71" s="7"/>
      <c r="B71" s="8"/>
      <c r="C71" s="8"/>
      <c r="D71" s="8"/>
      <c r="E71" s="7"/>
      <c r="F71" s="8"/>
      <c r="G71" s="8"/>
      <c r="H71" s="7"/>
      <c r="I71" s="7"/>
      <c r="J71" s="8"/>
      <c r="K71" s="8"/>
      <c r="L71" s="8"/>
      <c r="M71" s="8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25">
      <c r="A72" s="7"/>
      <c r="B72" s="8"/>
      <c r="C72" s="8"/>
      <c r="D72" s="8"/>
      <c r="E72" s="7"/>
      <c r="F72" s="8"/>
      <c r="G72" s="8"/>
      <c r="H72" s="7"/>
      <c r="I72" s="7"/>
      <c r="J72" s="8"/>
      <c r="K72" s="8"/>
      <c r="L72" s="8"/>
      <c r="M72" s="8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25">
      <c r="A73" s="7"/>
      <c r="B73" s="8"/>
      <c r="C73" s="8"/>
      <c r="D73" s="8"/>
      <c r="E73" s="7"/>
      <c r="F73" s="8"/>
      <c r="G73" s="8"/>
      <c r="H73" s="7"/>
      <c r="I73" s="7"/>
      <c r="J73" s="8"/>
      <c r="K73" s="8"/>
      <c r="L73" s="8"/>
      <c r="M73" s="8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25">
      <c r="A74" s="7"/>
      <c r="B74" s="8"/>
      <c r="C74" s="8"/>
      <c r="D74" s="8"/>
      <c r="E74" s="7"/>
      <c r="F74" s="8"/>
      <c r="G74" s="8"/>
      <c r="H74" s="7"/>
      <c r="I74" s="7"/>
      <c r="J74" s="8"/>
      <c r="K74" s="8"/>
      <c r="L74" s="8"/>
      <c r="M74" s="8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25">
      <c r="A75" s="7"/>
      <c r="B75" s="8"/>
      <c r="C75" s="8"/>
      <c r="D75" s="8"/>
      <c r="E75" s="7"/>
      <c r="F75" s="8"/>
      <c r="G75" s="8"/>
      <c r="H75" s="7"/>
      <c r="I75" s="7"/>
      <c r="J75" s="8"/>
      <c r="K75" s="8"/>
      <c r="L75" s="8"/>
      <c r="M75" s="8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25">
      <c r="A76" s="7"/>
      <c r="B76" s="8"/>
      <c r="C76" s="8"/>
      <c r="D76" s="8"/>
      <c r="E76" s="7"/>
      <c r="F76" s="8"/>
      <c r="G76" s="8"/>
      <c r="H76" s="7"/>
      <c r="I76" s="7"/>
      <c r="J76" s="8"/>
      <c r="K76" s="8"/>
      <c r="L76" s="8"/>
      <c r="M76" s="8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25">
      <c r="A77" s="7"/>
      <c r="B77" s="8"/>
      <c r="C77" s="8"/>
      <c r="D77" s="8"/>
      <c r="E77" s="7"/>
      <c r="F77" s="8"/>
      <c r="G77" s="8"/>
      <c r="H77" s="7"/>
      <c r="I77" s="7"/>
      <c r="J77" s="8"/>
      <c r="K77" s="8"/>
      <c r="L77" s="8"/>
      <c r="M77" s="8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25">
      <c r="A78" s="7"/>
      <c r="B78" s="8"/>
      <c r="C78" s="8"/>
      <c r="D78" s="8"/>
      <c r="E78" s="7"/>
      <c r="F78" s="8"/>
      <c r="G78" s="8"/>
      <c r="H78" s="7"/>
      <c r="I78" s="7"/>
      <c r="J78" s="8"/>
      <c r="K78" s="8"/>
      <c r="L78" s="8"/>
      <c r="M78" s="8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25">
      <c r="A79" s="7"/>
      <c r="B79" s="8"/>
      <c r="C79" s="8"/>
      <c r="D79" s="8"/>
      <c r="E79" s="7"/>
      <c r="F79" s="8"/>
      <c r="G79" s="8"/>
      <c r="H79" s="7"/>
      <c r="I79" s="7"/>
      <c r="J79" s="8"/>
      <c r="K79" s="8"/>
      <c r="L79" s="8"/>
      <c r="M79" s="8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25">
      <c r="A80" s="7"/>
      <c r="B80" s="8"/>
      <c r="C80" s="8"/>
      <c r="D80" s="8"/>
      <c r="E80" s="7"/>
      <c r="F80" s="8"/>
      <c r="G80" s="8"/>
      <c r="H80" s="7"/>
      <c r="I80" s="7"/>
      <c r="J80" s="8"/>
      <c r="K80" s="8"/>
      <c r="L80" s="8"/>
      <c r="M80" s="8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5">
      <c r="A81" s="7"/>
      <c r="B81" s="8"/>
      <c r="C81" s="8"/>
      <c r="D81" s="8"/>
      <c r="E81" s="7"/>
      <c r="F81" s="8"/>
      <c r="G81" s="8"/>
      <c r="H81" s="7"/>
      <c r="I81" s="7"/>
      <c r="J81" s="8"/>
      <c r="K81" s="8"/>
      <c r="L81" s="8"/>
      <c r="M81" s="8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25">
      <c r="A82" s="7"/>
      <c r="B82" s="8"/>
      <c r="C82" s="8"/>
      <c r="D82" s="8"/>
      <c r="E82" s="7"/>
      <c r="F82" s="8"/>
      <c r="G82" s="8"/>
      <c r="H82" s="7"/>
      <c r="I82" s="7"/>
      <c r="J82" s="8"/>
      <c r="K82" s="8"/>
      <c r="L82" s="8"/>
      <c r="M82" s="8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25">
      <c r="A83" s="7"/>
      <c r="B83" s="8"/>
      <c r="C83" s="8"/>
      <c r="D83" s="8"/>
      <c r="E83" s="7"/>
      <c r="F83" s="8"/>
      <c r="G83" s="8"/>
      <c r="H83" s="7"/>
      <c r="I83" s="7"/>
      <c r="J83" s="8"/>
      <c r="K83" s="8"/>
      <c r="L83" s="8"/>
      <c r="M83" s="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25">
      <c r="A84" s="7"/>
      <c r="B84" s="8"/>
      <c r="C84" s="8"/>
      <c r="D84" s="8"/>
      <c r="E84" s="7"/>
      <c r="F84" s="8"/>
      <c r="G84" s="8"/>
      <c r="H84" s="7"/>
      <c r="I84" s="7"/>
      <c r="J84" s="8"/>
      <c r="K84" s="8"/>
      <c r="L84" s="8"/>
      <c r="M84" s="8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25">
      <c r="A85" s="7"/>
      <c r="B85" s="8"/>
      <c r="C85" s="8"/>
      <c r="D85" s="8"/>
      <c r="E85" s="7"/>
      <c r="F85" s="8"/>
      <c r="G85" s="8"/>
      <c r="H85" s="7"/>
      <c r="I85" s="7"/>
      <c r="J85" s="8"/>
      <c r="K85" s="8"/>
      <c r="L85" s="8"/>
      <c r="M85" s="8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25">
      <c r="A86" s="7"/>
      <c r="B86" s="8"/>
      <c r="C86" s="8"/>
      <c r="D86" s="8"/>
      <c r="E86" s="7"/>
      <c r="F86" s="8"/>
      <c r="G86" s="8"/>
      <c r="H86" s="7"/>
      <c r="I86" s="7"/>
      <c r="J86" s="8"/>
      <c r="K86" s="8"/>
      <c r="L86" s="8"/>
      <c r="M86" s="8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25">
      <c r="A87" s="7"/>
      <c r="B87" s="8"/>
      <c r="C87" s="8"/>
      <c r="D87" s="8"/>
      <c r="E87" s="7"/>
      <c r="F87" s="8"/>
      <c r="G87" s="8"/>
      <c r="H87" s="7"/>
      <c r="I87" s="7"/>
      <c r="J87" s="8"/>
      <c r="K87" s="8"/>
      <c r="L87" s="8"/>
      <c r="M87" s="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25">
      <c r="A88" s="7"/>
      <c r="B88" s="8"/>
      <c r="C88" s="8"/>
      <c r="D88" s="8"/>
      <c r="E88" s="7"/>
      <c r="F88" s="8"/>
      <c r="G88" s="8"/>
      <c r="H88" s="7"/>
      <c r="I88" s="7"/>
      <c r="J88" s="8"/>
      <c r="K88" s="8"/>
      <c r="L88" s="8"/>
      <c r="M88" s="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25">
      <c r="A89" s="7"/>
      <c r="B89" s="8"/>
      <c r="C89" s="8"/>
      <c r="D89" s="8"/>
      <c r="E89" s="7"/>
      <c r="F89" s="8"/>
      <c r="G89" s="8"/>
      <c r="H89" s="7"/>
      <c r="I89" s="7"/>
      <c r="J89" s="8"/>
      <c r="K89" s="8"/>
      <c r="L89" s="8"/>
      <c r="M89" s="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25">
      <c r="A90" s="7"/>
      <c r="B90" s="8"/>
      <c r="C90" s="8"/>
      <c r="D90" s="8"/>
      <c r="E90" s="7"/>
      <c r="F90" s="8"/>
      <c r="G90" s="8"/>
      <c r="H90" s="7"/>
      <c r="I90" s="7"/>
      <c r="J90" s="8"/>
      <c r="K90" s="8"/>
      <c r="L90" s="8"/>
      <c r="M90" s="8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25">
      <c r="A91" s="7"/>
      <c r="B91" s="8"/>
      <c r="C91" s="8"/>
      <c r="D91" s="8"/>
      <c r="E91" s="7"/>
      <c r="F91" s="8"/>
      <c r="G91" s="8"/>
      <c r="H91" s="7"/>
      <c r="I91" s="7"/>
      <c r="J91" s="8"/>
      <c r="K91" s="8"/>
      <c r="L91" s="8"/>
      <c r="M91" s="8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25">
      <c r="A92" s="7"/>
      <c r="B92" s="8"/>
      <c r="C92" s="8"/>
      <c r="D92" s="8"/>
      <c r="E92" s="7"/>
      <c r="F92" s="8"/>
      <c r="G92" s="8"/>
      <c r="H92" s="7"/>
      <c r="I92" s="7"/>
      <c r="J92" s="8"/>
      <c r="K92" s="8"/>
      <c r="L92" s="8"/>
      <c r="M92" s="8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25">
      <c r="A93" s="7"/>
      <c r="B93" s="8"/>
      <c r="C93" s="8"/>
      <c r="D93" s="8"/>
      <c r="E93" s="7"/>
      <c r="F93" s="8"/>
      <c r="G93" s="8"/>
      <c r="H93" s="7"/>
      <c r="I93" s="7"/>
      <c r="J93" s="8"/>
      <c r="K93" s="8"/>
      <c r="L93" s="8"/>
      <c r="M93" s="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25">
      <c r="A94" s="7"/>
      <c r="B94" s="8"/>
      <c r="C94" s="8"/>
      <c r="D94" s="8"/>
      <c r="E94" s="7"/>
      <c r="F94" s="8"/>
      <c r="G94" s="8"/>
      <c r="H94" s="7"/>
      <c r="I94" s="7"/>
      <c r="J94" s="8"/>
      <c r="K94" s="8"/>
      <c r="L94" s="8"/>
      <c r="M94" s="8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25">
      <c r="A95" s="7"/>
      <c r="B95" s="8"/>
      <c r="C95" s="8"/>
      <c r="D95" s="8"/>
      <c r="E95" s="7"/>
      <c r="F95" s="8"/>
      <c r="G95" s="8"/>
      <c r="H95" s="7"/>
      <c r="I95" s="7"/>
      <c r="J95" s="8"/>
      <c r="K95" s="8"/>
      <c r="L95" s="8"/>
      <c r="M95" s="8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25">
      <c r="A96" s="7"/>
      <c r="B96" s="8"/>
      <c r="C96" s="8"/>
      <c r="D96" s="8"/>
      <c r="E96" s="7"/>
      <c r="F96" s="8"/>
      <c r="G96" s="8"/>
      <c r="H96" s="7"/>
      <c r="I96" s="7"/>
      <c r="J96" s="8"/>
      <c r="K96" s="8"/>
      <c r="L96" s="8"/>
      <c r="M96" s="8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25">
      <c r="A97" s="7"/>
      <c r="B97" s="8"/>
      <c r="C97" s="8"/>
      <c r="D97" s="8"/>
      <c r="E97" s="7"/>
      <c r="F97" s="8"/>
      <c r="G97" s="8"/>
      <c r="H97" s="7"/>
      <c r="I97" s="7"/>
      <c r="J97" s="8"/>
      <c r="K97" s="8"/>
      <c r="L97" s="8"/>
      <c r="M97" s="8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5">
      <c r="A98" s="7"/>
      <c r="B98" s="8"/>
      <c r="C98" s="8"/>
      <c r="D98" s="8"/>
      <c r="E98" s="7"/>
      <c r="F98" s="8"/>
      <c r="G98" s="8"/>
      <c r="H98" s="7"/>
      <c r="I98" s="7"/>
      <c r="J98" s="8"/>
      <c r="K98" s="8"/>
      <c r="L98" s="8"/>
      <c r="M98" s="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25">
      <c r="A99" s="7"/>
      <c r="B99" s="8"/>
      <c r="C99" s="8"/>
      <c r="D99" s="8"/>
      <c r="E99" s="7"/>
      <c r="F99" s="8"/>
      <c r="G99" s="8"/>
      <c r="H99" s="7"/>
      <c r="I99" s="7"/>
      <c r="J99" s="8"/>
      <c r="K99" s="8"/>
      <c r="L99" s="8"/>
      <c r="M99" s="8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25">
      <c r="A100" s="7"/>
      <c r="B100" s="8"/>
      <c r="C100" s="8"/>
      <c r="D100" s="8"/>
      <c r="E100" s="7"/>
      <c r="F100" s="8"/>
      <c r="G100" s="8"/>
      <c r="H100" s="7"/>
      <c r="I100" s="7"/>
      <c r="J100" s="8"/>
      <c r="K100" s="8"/>
      <c r="L100" s="8"/>
      <c r="M100" s="8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25">
      <c r="A101" s="7"/>
      <c r="B101" s="8"/>
      <c r="C101" s="8"/>
      <c r="D101" s="8"/>
      <c r="E101" s="7"/>
      <c r="F101" s="8"/>
      <c r="G101" s="8"/>
      <c r="H101" s="7"/>
      <c r="I101" s="7"/>
      <c r="J101" s="8"/>
      <c r="K101" s="8"/>
      <c r="L101" s="8"/>
      <c r="M101" s="8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25">
      <c r="A102" s="7"/>
      <c r="B102" s="8"/>
      <c r="C102" s="8"/>
      <c r="D102" s="8"/>
      <c r="E102" s="7"/>
      <c r="F102" s="8"/>
      <c r="G102" s="8"/>
      <c r="H102" s="7"/>
      <c r="I102" s="7"/>
      <c r="J102" s="8"/>
      <c r="K102" s="8"/>
      <c r="L102" s="8"/>
      <c r="M102" s="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25">
      <c r="A103" s="7"/>
      <c r="B103" s="8"/>
      <c r="C103" s="8"/>
      <c r="D103" s="8"/>
      <c r="E103" s="7"/>
      <c r="F103" s="8"/>
      <c r="G103" s="8"/>
      <c r="H103" s="7"/>
      <c r="I103" s="7"/>
      <c r="J103" s="8"/>
      <c r="K103" s="8"/>
      <c r="L103" s="8"/>
      <c r="M103" s="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25">
      <c r="A104" s="7"/>
      <c r="B104" s="8"/>
      <c r="C104" s="8"/>
      <c r="D104" s="8"/>
      <c r="E104" s="7"/>
      <c r="F104" s="8"/>
      <c r="G104" s="8"/>
      <c r="H104" s="7"/>
      <c r="I104" s="7"/>
      <c r="J104" s="8"/>
      <c r="K104" s="8"/>
      <c r="L104" s="8"/>
      <c r="M104" s="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25">
      <c r="A105" s="7"/>
      <c r="B105" s="8"/>
      <c r="C105" s="8"/>
      <c r="D105" s="8"/>
      <c r="E105" s="7"/>
      <c r="F105" s="8"/>
      <c r="G105" s="8"/>
      <c r="H105" s="7"/>
      <c r="I105" s="7"/>
      <c r="J105" s="8"/>
      <c r="K105" s="8"/>
      <c r="L105" s="8"/>
      <c r="M105" s="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25">
      <c r="A106" s="7"/>
      <c r="B106" s="8"/>
      <c r="C106" s="8"/>
      <c r="D106" s="8"/>
      <c r="E106" s="7"/>
      <c r="F106" s="8"/>
      <c r="G106" s="8"/>
      <c r="H106" s="7"/>
      <c r="I106" s="7"/>
      <c r="J106" s="8"/>
      <c r="K106" s="8"/>
      <c r="L106" s="8"/>
      <c r="M106" s="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25">
      <c r="A107" s="7"/>
      <c r="B107" s="8"/>
      <c r="C107" s="8"/>
      <c r="D107" s="8"/>
      <c r="E107" s="7"/>
      <c r="F107" s="8"/>
      <c r="G107" s="8"/>
      <c r="H107" s="7"/>
      <c r="I107" s="7"/>
      <c r="J107" s="8"/>
      <c r="K107" s="8"/>
      <c r="L107" s="8"/>
      <c r="M107" s="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25">
      <c r="A108" s="7"/>
      <c r="B108" s="8"/>
      <c r="C108" s="8"/>
      <c r="D108" s="8"/>
      <c r="E108" s="7"/>
      <c r="F108" s="8"/>
      <c r="G108" s="8"/>
      <c r="H108" s="7"/>
      <c r="I108" s="7"/>
      <c r="J108" s="8"/>
      <c r="K108" s="8"/>
      <c r="L108" s="8"/>
      <c r="M108" s="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25">
      <c r="A109" s="7"/>
      <c r="B109" s="8"/>
      <c r="C109" s="8"/>
      <c r="D109" s="8"/>
      <c r="E109" s="7"/>
      <c r="F109" s="8"/>
      <c r="G109" s="8"/>
      <c r="H109" s="7"/>
      <c r="I109" s="7"/>
      <c r="J109" s="8"/>
      <c r="K109" s="8"/>
      <c r="L109" s="8"/>
      <c r="M109" s="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25">
      <c r="A110" s="7"/>
      <c r="B110" s="8"/>
      <c r="C110" s="8"/>
      <c r="D110" s="8"/>
      <c r="E110" s="7"/>
      <c r="F110" s="8"/>
      <c r="G110" s="8"/>
      <c r="H110" s="7"/>
      <c r="I110" s="7"/>
      <c r="J110" s="8"/>
      <c r="K110" s="8"/>
      <c r="L110" s="8"/>
      <c r="M110" s="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25">
      <c r="A111" s="7"/>
      <c r="B111" s="8"/>
      <c r="C111" s="8"/>
      <c r="D111" s="8"/>
      <c r="E111" s="7"/>
      <c r="F111" s="8"/>
      <c r="G111" s="8"/>
      <c r="H111" s="7"/>
      <c r="I111" s="7"/>
      <c r="J111" s="8"/>
      <c r="K111" s="8"/>
      <c r="L111" s="8"/>
      <c r="M111" s="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25">
      <c r="A112" s="7"/>
      <c r="B112" s="8"/>
      <c r="C112" s="8"/>
      <c r="D112" s="8"/>
      <c r="E112" s="7"/>
      <c r="F112" s="8"/>
      <c r="G112" s="8"/>
      <c r="H112" s="7"/>
      <c r="I112" s="7"/>
      <c r="J112" s="8"/>
      <c r="K112" s="8"/>
      <c r="L112" s="8"/>
      <c r="M112" s="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25">
      <c r="A113" s="7"/>
      <c r="B113" s="8"/>
      <c r="C113" s="8"/>
      <c r="D113" s="8"/>
      <c r="E113" s="7"/>
      <c r="F113" s="8"/>
      <c r="G113" s="8"/>
      <c r="H113" s="7"/>
      <c r="I113" s="7"/>
      <c r="J113" s="8"/>
      <c r="K113" s="8"/>
      <c r="L113" s="8"/>
      <c r="M113" s="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25">
      <c r="A114" s="7"/>
      <c r="B114" s="8"/>
      <c r="C114" s="8"/>
      <c r="D114" s="8"/>
      <c r="E114" s="7"/>
      <c r="F114" s="8"/>
      <c r="G114" s="8"/>
      <c r="H114" s="7"/>
      <c r="I114" s="7"/>
      <c r="J114" s="8"/>
      <c r="K114" s="8"/>
      <c r="L114" s="8"/>
      <c r="M114" s="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25">
      <c r="A115" s="7"/>
      <c r="B115" s="8"/>
      <c r="C115" s="8"/>
      <c r="D115" s="8"/>
      <c r="E115" s="7"/>
      <c r="F115" s="8"/>
      <c r="G115" s="8"/>
      <c r="H115" s="7"/>
      <c r="I115" s="7"/>
      <c r="J115" s="8"/>
      <c r="K115" s="8"/>
      <c r="L115" s="8"/>
      <c r="M115" s="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25">
      <c r="A116" s="7"/>
      <c r="B116" s="8"/>
      <c r="C116" s="8"/>
      <c r="D116" s="8"/>
      <c r="E116" s="7"/>
      <c r="F116" s="8"/>
      <c r="G116" s="8"/>
      <c r="H116" s="7"/>
      <c r="I116" s="7"/>
      <c r="J116" s="8"/>
      <c r="K116" s="8"/>
      <c r="L116" s="8"/>
      <c r="M116" s="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25">
      <c r="A117" s="7"/>
      <c r="B117" s="8"/>
      <c r="C117" s="8"/>
      <c r="D117" s="8"/>
      <c r="E117" s="7"/>
      <c r="F117" s="8"/>
      <c r="G117" s="8"/>
      <c r="H117" s="7"/>
      <c r="I117" s="7"/>
      <c r="J117" s="8"/>
      <c r="K117" s="8"/>
      <c r="L117" s="8"/>
      <c r="M117" s="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25">
      <c r="A118" s="7"/>
      <c r="B118" s="8"/>
      <c r="C118" s="8"/>
      <c r="D118" s="8"/>
      <c r="E118" s="7"/>
      <c r="F118" s="8"/>
      <c r="G118" s="8"/>
      <c r="H118" s="7"/>
      <c r="I118" s="7"/>
      <c r="J118" s="8"/>
      <c r="K118" s="8"/>
      <c r="L118" s="8"/>
      <c r="M118" s="8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25">
      <c r="A119" s="7"/>
      <c r="B119" s="8"/>
      <c r="C119" s="8"/>
      <c r="D119" s="8"/>
      <c r="E119" s="7"/>
      <c r="F119" s="8"/>
      <c r="G119" s="8"/>
      <c r="H119" s="7"/>
      <c r="I119" s="7"/>
      <c r="J119" s="8"/>
      <c r="K119" s="8"/>
      <c r="L119" s="8"/>
      <c r="M119" s="8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25">
      <c r="A120" s="7"/>
      <c r="B120" s="8"/>
      <c r="C120" s="8"/>
      <c r="D120" s="8"/>
      <c r="E120" s="7"/>
      <c r="F120" s="8"/>
      <c r="G120" s="8"/>
      <c r="H120" s="7"/>
      <c r="I120" s="7"/>
      <c r="J120" s="8"/>
      <c r="K120" s="8"/>
      <c r="L120" s="8"/>
      <c r="M120" s="8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25">
      <c r="A121" s="7"/>
      <c r="B121" s="8"/>
      <c r="C121" s="8"/>
      <c r="D121" s="8"/>
      <c r="E121" s="7"/>
      <c r="F121" s="8"/>
      <c r="G121" s="8"/>
      <c r="H121" s="7"/>
      <c r="I121" s="7"/>
      <c r="J121" s="8"/>
      <c r="K121" s="8"/>
      <c r="L121" s="8"/>
      <c r="M121" s="8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25">
      <c r="A122" s="7"/>
      <c r="B122" s="8"/>
      <c r="C122" s="8"/>
      <c r="D122" s="8"/>
      <c r="E122" s="7"/>
      <c r="F122" s="8"/>
      <c r="G122" s="8"/>
      <c r="H122" s="7"/>
      <c r="I122" s="7"/>
      <c r="J122" s="8"/>
      <c r="K122" s="8"/>
      <c r="L122" s="8"/>
      <c r="M122" s="8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25">
      <c r="A123" s="7"/>
      <c r="B123" s="8"/>
      <c r="C123" s="8"/>
      <c r="D123" s="8"/>
      <c r="E123" s="7"/>
      <c r="F123" s="8"/>
      <c r="G123" s="8"/>
      <c r="H123" s="7"/>
      <c r="I123" s="7"/>
      <c r="J123" s="8"/>
      <c r="K123" s="8"/>
      <c r="L123" s="8"/>
      <c r="M123" s="8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25">
      <c r="A124" s="7"/>
      <c r="B124" s="8"/>
      <c r="C124" s="8"/>
      <c r="D124" s="8"/>
      <c r="E124" s="7"/>
      <c r="F124" s="8"/>
      <c r="G124" s="8"/>
      <c r="H124" s="7"/>
      <c r="I124" s="7"/>
      <c r="J124" s="8"/>
      <c r="K124" s="8"/>
      <c r="L124" s="8"/>
      <c r="M124" s="8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25">
      <c r="A125" s="7"/>
      <c r="B125" s="8"/>
      <c r="C125" s="8"/>
      <c r="D125" s="8"/>
      <c r="E125" s="7"/>
      <c r="F125" s="8"/>
      <c r="G125" s="8"/>
      <c r="H125" s="7"/>
      <c r="I125" s="7"/>
      <c r="J125" s="8"/>
      <c r="K125" s="8"/>
      <c r="L125" s="8"/>
      <c r="M125" s="8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25">
      <c r="A126" s="7"/>
      <c r="B126" s="8"/>
      <c r="C126" s="8"/>
      <c r="D126" s="8"/>
      <c r="E126" s="7"/>
      <c r="F126" s="8"/>
      <c r="G126" s="8"/>
      <c r="H126" s="7"/>
      <c r="I126" s="7"/>
      <c r="J126" s="8"/>
      <c r="K126" s="8"/>
      <c r="L126" s="8"/>
      <c r="M126" s="8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25">
      <c r="A127" s="7"/>
      <c r="B127" s="8"/>
      <c r="C127" s="8"/>
      <c r="D127" s="8"/>
      <c r="E127" s="7"/>
      <c r="F127" s="8"/>
      <c r="G127" s="8"/>
      <c r="H127" s="7"/>
      <c r="I127" s="7"/>
      <c r="J127" s="8"/>
      <c r="K127" s="8"/>
      <c r="L127" s="8"/>
      <c r="M127" s="8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25">
      <c r="A128" s="7"/>
      <c r="B128" s="8"/>
      <c r="C128" s="8"/>
      <c r="D128" s="8"/>
      <c r="E128" s="7"/>
      <c r="F128" s="8"/>
      <c r="G128" s="8"/>
      <c r="H128" s="7"/>
      <c r="I128" s="7"/>
      <c r="J128" s="8"/>
      <c r="K128" s="8"/>
      <c r="L128" s="8"/>
      <c r="M128" s="8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25">
      <c r="A129" s="7"/>
      <c r="B129" s="8"/>
      <c r="C129" s="8"/>
      <c r="D129" s="8"/>
      <c r="E129" s="7"/>
      <c r="F129" s="8"/>
      <c r="G129" s="8"/>
      <c r="H129" s="7"/>
      <c r="I129" s="7"/>
      <c r="J129" s="8"/>
      <c r="K129" s="8"/>
      <c r="L129" s="8"/>
      <c r="M129" s="8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25">
      <c r="A130" s="7"/>
      <c r="B130" s="8"/>
      <c r="C130" s="8"/>
      <c r="D130" s="8"/>
      <c r="E130" s="7"/>
      <c r="F130" s="8"/>
      <c r="G130" s="8"/>
      <c r="H130" s="7"/>
      <c r="I130" s="7"/>
      <c r="J130" s="8"/>
      <c r="K130" s="8"/>
      <c r="L130" s="8"/>
      <c r="M130" s="8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25">
      <c r="A131" s="7"/>
      <c r="B131" s="8"/>
      <c r="C131" s="8"/>
      <c r="D131" s="8"/>
      <c r="E131" s="7"/>
      <c r="F131" s="8"/>
      <c r="G131" s="8"/>
      <c r="H131" s="7"/>
      <c r="I131" s="7"/>
      <c r="J131" s="8"/>
      <c r="K131" s="8"/>
      <c r="L131" s="8"/>
      <c r="M131" s="8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25">
      <c r="A132" s="7"/>
      <c r="B132" s="8"/>
      <c r="C132" s="8"/>
      <c r="D132" s="8"/>
      <c r="E132" s="7"/>
      <c r="F132" s="8"/>
      <c r="G132" s="8"/>
      <c r="H132" s="7"/>
      <c r="I132" s="7"/>
      <c r="J132" s="8"/>
      <c r="K132" s="8"/>
      <c r="L132" s="8"/>
      <c r="M132" s="8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25">
      <c r="A133" s="7"/>
      <c r="B133" s="8"/>
      <c r="C133" s="8"/>
      <c r="D133" s="8"/>
      <c r="E133" s="7"/>
      <c r="F133" s="8"/>
      <c r="G133" s="8"/>
      <c r="H133" s="7"/>
      <c r="I133" s="7"/>
      <c r="J133" s="8"/>
      <c r="K133" s="8"/>
      <c r="L133" s="8"/>
      <c r="M133" s="8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25">
      <c r="A134" s="7"/>
      <c r="B134" s="8"/>
      <c r="C134" s="8"/>
      <c r="D134" s="8"/>
      <c r="E134" s="7"/>
      <c r="F134" s="8"/>
      <c r="G134" s="8"/>
      <c r="H134" s="7"/>
      <c r="I134" s="7"/>
      <c r="J134" s="8"/>
      <c r="K134" s="8"/>
      <c r="L134" s="8"/>
      <c r="M134" s="8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25">
      <c r="A135" s="7"/>
      <c r="B135" s="8"/>
      <c r="C135" s="8"/>
      <c r="D135" s="8"/>
      <c r="E135" s="7"/>
      <c r="F135" s="8"/>
      <c r="G135" s="8"/>
      <c r="H135" s="7"/>
      <c r="I135" s="7"/>
      <c r="J135" s="8"/>
      <c r="K135" s="8"/>
      <c r="L135" s="8"/>
      <c r="M135" s="8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25">
      <c r="A136" s="7"/>
      <c r="B136" s="8"/>
      <c r="C136" s="8"/>
      <c r="D136" s="8"/>
      <c r="E136" s="7"/>
      <c r="F136" s="8"/>
      <c r="G136" s="8"/>
      <c r="H136" s="7"/>
      <c r="I136" s="7"/>
      <c r="J136" s="8"/>
      <c r="K136" s="8"/>
      <c r="L136" s="8"/>
      <c r="M136" s="8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25">
      <c r="A137" s="7"/>
      <c r="B137" s="8"/>
      <c r="C137" s="8"/>
      <c r="D137" s="8"/>
      <c r="E137" s="7"/>
      <c r="F137" s="8"/>
      <c r="G137" s="8"/>
      <c r="H137" s="7"/>
      <c r="I137" s="7"/>
      <c r="J137" s="8"/>
      <c r="K137" s="8"/>
      <c r="L137" s="8"/>
      <c r="M137" s="8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25">
      <c r="A138" s="7"/>
      <c r="B138" s="8"/>
      <c r="C138" s="8"/>
      <c r="D138" s="8"/>
      <c r="E138" s="7"/>
      <c r="F138" s="8"/>
      <c r="G138" s="8"/>
      <c r="H138" s="7"/>
      <c r="I138" s="7"/>
      <c r="J138" s="8"/>
      <c r="K138" s="8"/>
      <c r="L138" s="8"/>
      <c r="M138" s="8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25">
      <c r="A139" s="7"/>
      <c r="B139" s="8"/>
      <c r="C139" s="8"/>
      <c r="D139" s="8"/>
      <c r="E139" s="7"/>
      <c r="F139" s="8"/>
      <c r="G139" s="8"/>
      <c r="H139" s="7"/>
      <c r="I139" s="7"/>
      <c r="J139" s="8"/>
      <c r="K139" s="8"/>
      <c r="L139" s="8"/>
      <c r="M139" s="8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25">
      <c r="A140" s="7"/>
      <c r="B140" s="8"/>
      <c r="C140" s="8"/>
      <c r="D140" s="8"/>
      <c r="E140" s="7"/>
      <c r="F140" s="8"/>
      <c r="G140" s="8"/>
      <c r="H140" s="7"/>
      <c r="I140" s="7"/>
      <c r="J140" s="8"/>
      <c r="K140" s="8"/>
      <c r="L140" s="8"/>
      <c r="M140" s="8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25">
      <c r="A141" s="7"/>
      <c r="B141" s="8"/>
      <c r="C141" s="8"/>
      <c r="D141" s="8"/>
      <c r="E141" s="7"/>
      <c r="F141" s="8"/>
      <c r="G141" s="8"/>
      <c r="H141" s="7"/>
      <c r="I141" s="7"/>
      <c r="J141" s="8"/>
      <c r="K141" s="8"/>
      <c r="L141" s="8"/>
      <c r="M141" s="8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25">
      <c r="A142" s="7"/>
      <c r="B142" s="8"/>
      <c r="C142" s="8"/>
      <c r="D142" s="8"/>
      <c r="E142" s="7"/>
      <c r="F142" s="8"/>
      <c r="G142" s="8"/>
      <c r="H142" s="7"/>
      <c r="I142" s="7"/>
      <c r="J142" s="8"/>
      <c r="K142" s="8"/>
      <c r="L142" s="8"/>
      <c r="M142" s="8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25">
      <c r="A143" s="7"/>
      <c r="B143" s="8"/>
      <c r="C143" s="8"/>
      <c r="D143" s="8"/>
      <c r="E143" s="7"/>
      <c r="F143" s="8"/>
      <c r="G143" s="8"/>
      <c r="H143" s="7"/>
      <c r="I143" s="7"/>
      <c r="J143" s="8"/>
      <c r="K143" s="8"/>
      <c r="L143" s="8"/>
      <c r="M143" s="8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25">
      <c r="A144" s="7"/>
      <c r="B144" s="8"/>
      <c r="C144" s="8"/>
      <c r="D144" s="8"/>
      <c r="E144" s="7"/>
      <c r="F144" s="8"/>
      <c r="G144" s="8"/>
      <c r="H144" s="7"/>
      <c r="I144" s="7"/>
      <c r="J144" s="8"/>
      <c r="K144" s="8"/>
      <c r="L144" s="8"/>
      <c r="M144" s="8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25">
      <c r="A145" s="7"/>
      <c r="B145" s="8"/>
      <c r="C145" s="8"/>
      <c r="D145" s="8"/>
      <c r="E145" s="7"/>
      <c r="F145" s="8"/>
      <c r="G145" s="8"/>
      <c r="H145" s="7"/>
      <c r="I145" s="7"/>
      <c r="J145" s="8"/>
      <c r="K145" s="8"/>
      <c r="L145" s="8"/>
      <c r="M145" s="8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25">
      <c r="A146" s="7"/>
      <c r="B146" s="8"/>
      <c r="C146" s="8"/>
      <c r="D146" s="8"/>
      <c r="E146" s="7"/>
      <c r="F146" s="8"/>
      <c r="G146" s="8"/>
      <c r="H146" s="7"/>
      <c r="I146" s="7"/>
      <c r="J146" s="8"/>
      <c r="K146" s="8"/>
      <c r="L146" s="8"/>
      <c r="M146" s="8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25">
      <c r="A147" s="7"/>
      <c r="B147" s="8"/>
      <c r="C147" s="8"/>
      <c r="D147" s="8"/>
      <c r="E147" s="7"/>
      <c r="F147" s="8"/>
      <c r="G147" s="8"/>
      <c r="H147" s="7"/>
      <c r="I147" s="7"/>
      <c r="J147" s="8"/>
      <c r="K147" s="8"/>
      <c r="L147" s="8"/>
      <c r="M147" s="8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25">
      <c r="A148" s="7"/>
      <c r="B148" s="8"/>
      <c r="C148" s="8"/>
      <c r="D148" s="8"/>
      <c r="E148" s="7"/>
      <c r="F148" s="8"/>
      <c r="G148" s="8"/>
      <c r="H148" s="7"/>
      <c r="I148" s="7"/>
      <c r="J148" s="8"/>
      <c r="K148" s="8"/>
      <c r="L148" s="8"/>
      <c r="M148" s="8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25">
      <c r="A149" s="7"/>
      <c r="B149" s="8"/>
      <c r="C149" s="8"/>
      <c r="D149" s="8"/>
      <c r="E149" s="7"/>
      <c r="F149" s="8"/>
      <c r="G149" s="8"/>
      <c r="H149" s="7"/>
      <c r="I149" s="7"/>
      <c r="J149" s="8"/>
      <c r="K149" s="8"/>
      <c r="L149" s="8"/>
      <c r="M149" s="8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25">
      <c r="A150" s="7"/>
      <c r="B150" s="8"/>
      <c r="C150" s="8"/>
      <c r="D150" s="8"/>
      <c r="E150" s="7"/>
      <c r="F150" s="8"/>
      <c r="G150" s="8"/>
      <c r="H150" s="7"/>
      <c r="I150" s="7"/>
      <c r="J150" s="8"/>
      <c r="K150" s="8"/>
      <c r="L150" s="8"/>
      <c r="M150" s="8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25">
      <c r="A151" s="7"/>
      <c r="B151" s="8"/>
      <c r="C151" s="8"/>
      <c r="D151" s="8"/>
      <c r="E151" s="7"/>
      <c r="F151" s="8"/>
      <c r="G151" s="8"/>
      <c r="H151" s="7"/>
      <c r="I151" s="7"/>
      <c r="J151" s="8"/>
      <c r="K151" s="8"/>
      <c r="L151" s="8"/>
      <c r="M151" s="8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25">
      <c r="A152" s="7"/>
      <c r="B152" s="8"/>
      <c r="C152" s="8"/>
      <c r="D152" s="8"/>
      <c r="E152" s="7"/>
      <c r="F152" s="8"/>
      <c r="G152" s="8"/>
      <c r="H152" s="7"/>
      <c r="I152" s="7"/>
      <c r="J152" s="8"/>
      <c r="K152" s="8"/>
      <c r="L152" s="8"/>
      <c r="M152" s="8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25">
      <c r="A153" s="7"/>
      <c r="B153" s="8"/>
      <c r="C153" s="8"/>
      <c r="D153" s="8"/>
      <c r="E153" s="7"/>
      <c r="F153" s="8"/>
      <c r="G153" s="8"/>
      <c r="H153" s="7"/>
      <c r="I153" s="7"/>
      <c r="J153" s="8"/>
      <c r="K153" s="8"/>
      <c r="L153" s="8"/>
      <c r="M153" s="8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25">
      <c r="A154" s="7"/>
      <c r="B154" s="8"/>
      <c r="C154" s="8"/>
      <c r="D154" s="8"/>
      <c r="E154" s="7"/>
      <c r="F154" s="8"/>
      <c r="G154" s="8"/>
      <c r="H154" s="7"/>
      <c r="I154" s="7"/>
      <c r="J154" s="8"/>
      <c r="K154" s="8"/>
      <c r="L154" s="8"/>
      <c r="M154" s="8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25">
      <c r="A155" s="7"/>
      <c r="B155" s="8"/>
      <c r="C155" s="8"/>
      <c r="D155" s="8"/>
      <c r="E155" s="7"/>
      <c r="F155" s="8"/>
      <c r="G155" s="8"/>
      <c r="H155" s="7"/>
      <c r="I155" s="7"/>
      <c r="J155" s="8"/>
      <c r="K155" s="8"/>
      <c r="L155" s="8"/>
      <c r="M155" s="8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25">
      <c r="A156" s="7"/>
      <c r="B156" s="8"/>
      <c r="C156" s="8"/>
      <c r="D156" s="8"/>
      <c r="E156" s="7"/>
      <c r="F156" s="8"/>
      <c r="G156" s="8"/>
      <c r="H156" s="7"/>
      <c r="I156" s="7"/>
      <c r="J156" s="8"/>
      <c r="K156" s="8"/>
      <c r="L156" s="8"/>
      <c r="M156" s="8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25">
      <c r="A157" s="7"/>
      <c r="B157" s="8"/>
      <c r="C157" s="8"/>
      <c r="D157" s="8"/>
      <c r="E157" s="7"/>
      <c r="F157" s="8"/>
      <c r="G157" s="8"/>
      <c r="H157" s="7"/>
      <c r="I157" s="7"/>
      <c r="J157" s="8"/>
      <c r="K157" s="8"/>
      <c r="L157" s="8"/>
      <c r="M157" s="8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25">
      <c r="A158" s="7"/>
      <c r="B158" s="8"/>
      <c r="C158" s="8"/>
      <c r="D158" s="8"/>
      <c r="E158" s="7"/>
      <c r="F158" s="8"/>
      <c r="G158" s="8"/>
      <c r="H158" s="7"/>
      <c r="I158" s="7"/>
      <c r="J158" s="8"/>
      <c r="K158" s="8"/>
      <c r="L158" s="8"/>
      <c r="M158" s="8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25">
      <c r="A159" s="7"/>
      <c r="B159" s="8"/>
      <c r="C159" s="8"/>
      <c r="D159" s="8"/>
      <c r="E159" s="7"/>
      <c r="F159" s="8"/>
      <c r="G159" s="8"/>
      <c r="H159" s="7"/>
      <c r="I159" s="7"/>
      <c r="J159" s="8"/>
      <c r="K159" s="8"/>
      <c r="L159" s="8"/>
      <c r="M159" s="8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25">
      <c r="A160" s="7"/>
      <c r="B160" s="8"/>
      <c r="C160" s="8"/>
      <c r="D160" s="8"/>
      <c r="E160" s="7"/>
      <c r="F160" s="8"/>
      <c r="G160" s="8"/>
      <c r="H160" s="7"/>
      <c r="I160" s="7"/>
      <c r="J160" s="8"/>
      <c r="K160" s="8"/>
      <c r="L160" s="8"/>
      <c r="M160" s="8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25">
      <c r="A161" s="7"/>
      <c r="B161" s="8"/>
      <c r="C161" s="8"/>
      <c r="D161" s="8"/>
      <c r="E161" s="7"/>
      <c r="F161" s="8"/>
      <c r="G161" s="8"/>
      <c r="H161" s="7"/>
      <c r="I161" s="7"/>
      <c r="J161" s="8"/>
      <c r="K161" s="8"/>
      <c r="L161" s="8"/>
      <c r="M161" s="8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25">
      <c r="A162" s="7"/>
      <c r="B162" s="8"/>
      <c r="C162" s="8"/>
      <c r="D162" s="8"/>
      <c r="E162" s="7"/>
      <c r="F162" s="8"/>
      <c r="G162" s="8"/>
      <c r="H162" s="7"/>
      <c r="I162" s="7"/>
      <c r="J162" s="8"/>
      <c r="K162" s="8"/>
      <c r="L162" s="8"/>
      <c r="M162" s="8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25">
      <c r="A163" s="7"/>
      <c r="B163" s="8"/>
      <c r="C163" s="8"/>
      <c r="D163" s="8"/>
      <c r="E163" s="7"/>
      <c r="F163" s="8"/>
      <c r="G163" s="8"/>
      <c r="H163" s="7"/>
      <c r="I163" s="7"/>
      <c r="J163" s="8"/>
      <c r="K163" s="8"/>
      <c r="L163" s="8"/>
      <c r="M163" s="8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25">
      <c r="A164" s="7"/>
      <c r="B164" s="8"/>
      <c r="C164" s="8"/>
      <c r="D164" s="8"/>
      <c r="E164" s="7"/>
      <c r="F164" s="8"/>
      <c r="G164" s="8"/>
      <c r="H164" s="7"/>
      <c r="I164" s="7"/>
      <c r="J164" s="8"/>
      <c r="K164" s="8"/>
      <c r="L164" s="8"/>
      <c r="M164" s="8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25">
      <c r="A165" s="7"/>
      <c r="B165" s="8"/>
      <c r="C165" s="8"/>
      <c r="D165" s="8"/>
      <c r="E165" s="7"/>
      <c r="F165" s="8"/>
      <c r="G165" s="8"/>
      <c r="H165" s="7"/>
      <c r="I165" s="7"/>
      <c r="J165" s="8"/>
      <c r="K165" s="8"/>
      <c r="L165" s="8"/>
      <c r="M165" s="8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25">
      <c r="A166" s="7"/>
      <c r="B166" s="8"/>
      <c r="C166" s="8"/>
      <c r="D166" s="8"/>
      <c r="E166" s="7"/>
      <c r="F166" s="8"/>
      <c r="G166" s="8"/>
      <c r="H166" s="7"/>
      <c r="I166" s="7"/>
      <c r="J166" s="8"/>
      <c r="K166" s="8"/>
      <c r="L166" s="8"/>
      <c r="M166" s="8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25">
      <c r="A167" s="7"/>
      <c r="B167" s="8"/>
      <c r="C167" s="8"/>
      <c r="D167" s="8"/>
      <c r="E167" s="7"/>
      <c r="F167" s="8"/>
      <c r="G167" s="8"/>
      <c r="H167" s="7"/>
      <c r="I167" s="7"/>
      <c r="J167" s="8"/>
      <c r="K167" s="8"/>
      <c r="L167" s="8"/>
      <c r="M167" s="8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25">
      <c r="A168" s="7"/>
      <c r="B168" s="8"/>
      <c r="C168" s="8"/>
      <c r="D168" s="8"/>
      <c r="E168" s="7"/>
      <c r="F168" s="8"/>
      <c r="G168" s="8"/>
      <c r="H168" s="7"/>
      <c r="I168" s="7"/>
      <c r="J168" s="8"/>
      <c r="K168" s="8"/>
      <c r="L168" s="8"/>
      <c r="M168" s="8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25">
      <c r="A169" s="7"/>
      <c r="B169" s="8"/>
      <c r="C169" s="8"/>
      <c r="D169" s="8"/>
      <c r="E169" s="7"/>
      <c r="F169" s="8"/>
      <c r="G169" s="8"/>
      <c r="H169" s="7"/>
      <c r="I169" s="7"/>
      <c r="J169" s="8"/>
      <c r="K169" s="8"/>
      <c r="L169" s="8"/>
      <c r="M169" s="8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x14ac:dyDescent="0.25">
      <c r="A170" s="7"/>
      <c r="B170" s="8"/>
      <c r="C170" s="8"/>
      <c r="D170" s="8"/>
      <c r="E170" s="7"/>
      <c r="F170" s="8"/>
      <c r="G170" s="8"/>
      <c r="H170" s="7"/>
      <c r="I170" s="7"/>
      <c r="J170" s="8"/>
      <c r="K170" s="8"/>
      <c r="L170" s="8"/>
      <c r="M170" s="8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x14ac:dyDescent="0.25">
      <c r="A171" s="7"/>
      <c r="B171" s="8"/>
      <c r="C171" s="8"/>
      <c r="D171" s="8"/>
      <c r="E171" s="7"/>
      <c r="F171" s="8"/>
      <c r="G171" s="8"/>
      <c r="H171" s="7"/>
      <c r="I171" s="7"/>
      <c r="J171" s="8"/>
      <c r="K171" s="8"/>
      <c r="L171" s="8"/>
      <c r="M171" s="8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25">
      <c r="A172" s="7"/>
      <c r="B172" s="8"/>
      <c r="C172" s="8"/>
      <c r="D172" s="8"/>
      <c r="E172" s="7"/>
      <c r="F172" s="8"/>
      <c r="G172" s="8"/>
      <c r="H172" s="7"/>
      <c r="I172" s="7"/>
      <c r="J172" s="8"/>
      <c r="K172" s="8"/>
      <c r="L172" s="8"/>
      <c r="M172" s="8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x14ac:dyDescent="0.25">
      <c r="A173" s="7"/>
      <c r="B173" s="8"/>
      <c r="C173" s="8"/>
      <c r="D173" s="8"/>
      <c r="E173" s="7"/>
      <c r="F173" s="8"/>
      <c r="G173" s="8"/>
      <c r="H173" s="7"/>
      <c r="I173" s="7"/>
      <c r="J173" s="8"/>
      <c r="K173" s="8"/>
      <c r="L173" s="8"/>
      <c r="M173" s="8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x14ac:dyDescent="0.25">
      <c r="A174" s="7"/>
      <c r="B174" s="8"/>
      <c r="C174" s="8"/>
      <c r="D174" s="8"/>
      <c r="E174" s="7"/>
      <c r="F174" s="8"/>
      <c r="G174" s="8"/>
      <c r="H174" s="7"/>
      <c r="I174" s="7"/>
      <c r="J174" s="8"/>
      <c r="K174" s="8"/>
      <c r="L174" s="8"/>
      <c r="M174" s="8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x14ac:dyDescent="0.25">
      <c r="A175" s="7"/>
      <c r="B175" s="8"/>
      <c r="C175" s="8"/>
      <c r="D175" s="8"/>
      <c r="E175" s="7"/>
      <c r="F175" s="8"/>
      <c r="G175" s="8"/>
      <c r="H175" s="7"/>
      <c r="I175" s="7"/>
      <c r="J175" s="8"/>
      <c r="K175" s="8"/>
      <c r="L175" s="8"/>
      <c r="M175" s="8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x14ac:dyDescent="0.25">
      <c r="A176" s="7"/>
      <c r="B176" s="8"/>
      <c r="C176" s="8"/>
      <c r="D176" s="8"/>
      <c r="E176" s="7"/>
      <c r="F176" s="8"/>
      <c r="G176" s="8"/>
      <c r="H176" s="7"/>
      <c r="I176" s="7"/>
      <c r="J176" s="8"/>
      <c r="K176" s="8"/>
      <c r="L176" s="8"/>
      <c r="M176" s="8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25">
      <c r="A177" s="7"/>
      <c r="B177" s="8"/>
      <c r="C177" s="8"/>
      <c r="D177" s="8"/>
      <c r="E177" s="7"/>
      <c r="F177" s="8"/>
      <c r="G177" s="8"/>
      <c r="H177" s="7"/>
      <c r="I177" s="7"/>
      <c r="J177" s="8"/>
      <c r="K177" s="8"/>
      <c r="L177" s="8"/>
      <c r="M177" s="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x14ac:dyDescent="0.25">
      <c r="A178" s="7"/>
      <c r="B178" s="8"/>
      <c r="C178" s="8"/>
      <c r="D178" s="8"/>
      <c r="E178" s="7"/>
      <c r="F178" s="8"/>
      <c r="G178" s="8"/>
      <c r="H178" s="7"/>
      <c r="I178" s="7"/>
      <c r="J178" s="8"/>
      <c r="K178" s="8"/>
      <c r="L178" s="8"/>
      <c r="M178" s="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x14ac:dyDescent="0.25">
      <c r="A179" s="7"/>
      <c r="B179" s="8"/>
      <c r="C179" s="8"/>
      <c r="D179" s="8"/>
      <c r="E179" s="7"/>
      <c r="F179" s="8"/>
      <c r="G179" s="8"/>
      <c r="H179" s="7"/>
      <c r="I179" s="7"/>
      <c r="J179" s="8"/>
      <c r="K179" s="8"/>
      <c r="L179" s="8"/>
      <c r="M179" s="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x14ac:dyDescent="0.25">
      <c r="A180" s="7"/>
      <c r="B180" s="8"/>
      <c r="C180" s="8"/>
      <c r="D180" s="8"/>
      <c r="E180" s="7"/>
      <c r="F180" s="8"/>
      <c r="G180" s="8"/>
      <c r="H180" s="7"/>
      <c r="I180" s="7"/>
      <c r="J180" s="8"/>
      <c r="K180" s="8"/>
      <c r="L180" s="8"/>
      <c r="M180" s="8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x14ac:dyDescent="0.25">
      <c r="A181" s="7"/>
      <c r="B181" s="8"/>
      <c r="C181" s="8"/>
      <c r="D181" s="8"/>
      <c r="E181" s="7"/>
      <c r="F181" s="8"/>
      <c r="G181" s="8"/>
      <c r="H181" s="7"/>
      <c r="I181" s="7"/>
      <c r="J181" s="8"/>
      <c r="K181" s="8"/>
      <c r="L181" s="8"/>
      <c r="M181" s="8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x14ac:dyDescent="0.25">
      <c r="A182" s="7"/>
      <c r="B182" s="8"/>
      <c r="C182" s="8"/>
      <c r="D182" s="8"/>
      <c r="E182" s="7"/>
      <c r="F182" s="8"/>
      <c r="G182" s="8"/>
      <c r="H182" s="7"/>
      <c r="I182" s="7"/>
      <c r="J182" s="8"/>
      <c r="K182" s="8"/>
      <c r="L182" s="8"/>
      <c r="M182" s="8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x14ac:dyDescent="0.25">
      <c r="A183" s="7"/>
      <c r="B183" s="8"/>
      <c r="C183" s="8"/>
      <c r="D183" s="8"/>
      <c r="E183" s="7"/>
      <c r="F183" s="8"/>
      <c r="G183" s="8"/>
      <c r="H183" s="7"/>
      <c r="I183" s="7"/>
      <c r="J183" s="8"/>
      <c r="K183" s="8"/>
      <c r="L183" s="8"/>
      <c r="M183" s="8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25">
      <c r="A184" s="7"/>
      <c r="B184" s="8"/>
      <c r="C184" s="8"/>
      <c r="D184" s="8"/>
      <c r="E184" s="7"/>
      <c r="F184" s="8"/>
      <c r="G184" s="8"/>
      <c r="H184" s="7"/>
      <c r="I184" s="7"/>
      <c r="J184" s="8"/>
      <c r="K184" s="8"/>
      <c r="L184" s="8"/>
      <c r="M184" s="8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x14ac:dyDescent="0.25">
      <c r="A185" s="7"/>
      <c r="B185" s="8"/>
      <c r="C185" s="8"/>
      <c r="D185" s="8"/>
      <c r="E185" s="7"/>
      <c r="F185" s="8"/>
      <c r="G185" s="8"/>
      <c r="H185" s="7"/>
      <c r="I185" s="7"/>
      <c r="J185" s="8"/>
      <c r="K185" s="8"/>
      <c r="L185" s="8"/>
      <c r="M185" s="8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x14ac:dyDescent="0.25">
      <c r="A186" s="7"/>
      <c r="B186" s="8"/>
      <c r="C186" s="8"/>
      <c r="D186" s="8"/>
      <c r="E186" s="7"/>
      <c r="F186" s="8"/>
      <c r="G186" s="8"/>
      <c r="H186" s="7"/>
      <c r="I186" s="7"/>
      <c r="J186" s="8"/>
      <c r="K186" s="8"/>
      <c r="L186" s="8"/>
      <c r="M186" s="8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x14ac:dyDescent="0.25">
      <c r="A187" s="7"/>
      <c r="B187" s="8"/>
      <c r="C187" s="8"/>
      <c r="D187" s="8"/>
      <c r="E187" s="7"/>
      <c r="F187" s="8"/>
      <c r="G187" s="8"/>
      <c r="H187" s="7"/>
      <c r="I187" s="7"/>
      <c r="J187" s="8"/>
      <c r="K187" s="8"/>
      <c r="L187" s="8"/>
      <c r="M187" s="8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</sheetData>
  <sheetProtection selectLockedCells="1" selectUnlockedCells="1"/>
  <protectedRanges>
    <protectedRange algorithmName="SHA-512" hashValue="saRsRwGYeujDT4iZ6cBoNzMBdO0/ZrorgS+3f+p1kl4pKfnN8VllxbdIwnJeN+ehm1IqtxEwWSyLYT6saEIMlQ==" saltValue="1ET9HwFrTBcoIIOkyeveuA==" spinCount="100000" sqref="A6:A187 E6:E187 N6:Y187 H6:I187" name="Rango1"/>
  </protectedRanges>
  <mergeCells count="5">
    <mergeCell ref="A1:B3"/>
    <mergeCell ref="C1:W3"/>
    <mergeCell ref="X1:Y1"/>
    <mergeCell ref="X2:Y2"/>
    <mergeCell ref="X3:Y3"/>
  </mergeCells>
  <dataValidations count="5">
    <dataValidation type="list" allowBlank="1" showInputMessage="1" showErrorMessage="1" error="SELECCIONE UNA OPCIÓN." sqref="C6:C187" xr:uid="{D491F9C7-79F0-4C9B-B3D0-67D3552CC249}">
      <formula1>OBJETIVOESTRATEGICO</formula1>
    </dataValidation>
    <dataValidation type="list" allowBlank="1" showInputMessage="1" showErrorMessage="1" error="SELECCIONE UNA OPCIÓN." sqref="D6:D187 K7:K187 K6" xr:uid="{6CCE8A57-6BCF-479B-B3FE-F18A0662688C}">
      <formula1>INDIRECT(C6)</formula1>
    </dataValidation>
    <dataValidation type="list" allowBlank="1" showInputMessage="1" showErrorMessage="1" error="SELECCIONE UNA OPCIÓN." sqref="J6:J187" xr:uid="{29F0092B-F43A-4A3E-84FA-53D2E7E91528}">
      <formula1>FONDO</formula1>
    </dataValidation>
    <dataValidation type="list" allowBlank="1" showInputMessage="1" showErrorMessage="1" sqref="L6:L187" xr:uid="{B1A4529C-EB6F-452E-A206-A706E5A33181}">
      <formula1>INDIRECT(D6)</formula1>
    </dataValidation>
    <dataValidation type="list" allowBlank="1" showInputMessage="1" showErrorMessage="1" error="SELECCIONE UNA OPCIÓN." sqref="B6:B187" xr:uid="{A6093A77-3B19-4FD2-9D3E-BFD0EA311D1D}">
      <formula1>PERSPECTIVA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CIONE UNA OPCIÓN." xr:uid="{D4150FA7-7EA9-4F73-B970-20D4CFB905B6}">
          <x14:formula1>
            <xm:f>'CENTRO DE COSTOS'!$E$4:$E$12</xm:f>
          </x14:formula1>
          <xm:sqref>F6:F187</xm:sqref>
        </x14:dataValidation>
        <x14:dataValidation type="list" allowBlank="1" showInputMessage="1" showErrorMessage="1" error="SELECCIONE UNA OPCIÓN." xr:uid="{BE664A63-750B-430E-A0E1-FD4085419578}">
          <x14:formula1>
            <xm:f>'CENTRO DE COSTOS'!$K$2:$K$98</xm:f>
          </x14:formula1>
          <xm:sqref>G6:G187</xm:sqref>
        </x14:dataValidation>
        <x14:dataValidation type="list" allowBlank="1" showInputMessage="1" showErrorMessage="1" xr:uid="{675E4E89-3482-41E4-B6BC-6D6B0D3BF99C}">
          <x14:formula1>
            <xm:f>'PROGRAMA PROYECTO ACTIVIDAD'!$J$2:$J$80</xm:f>
          </x14:formula1>
          <xm:sqref>M6:M187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97CA-B7DB-434F-9F90-FE76441CED90}">
  <dimension ref="B1:K98"/>
  <sheetViews>
    <sheetView showGridLines="0" topLeftCell="A50" workbookViewId="0">
      <selection activeCell="F13" sqref="F13"/>
    </sheetView>
  </sheetViews>
  <sheetFormatPr baseColWidth="10" defaultRowHeight="12.75" x14ac:dyDescent="0.2"/>
  <cols>
    <col min="1" max="1" width="11.5703125" style="136"/>
    <col min="2" max="2" width="20.7109375" style="134" customWidth="1"/>
    <col min="3" max="3" width="35.85546875" style="135" customWidth="1"/>
    <col min="4" max="4" width="11.42578125" style="134" customWidth="1"/>
    <col min="5" max="5" width="49.7109375" style="136" bestFit="1" customWidth="1"/>
    <col min="6" max="6" width="55.28515625" style="136" bestFit="1" customWidth="1"/>
    <col min="7" max="7" width="11.5703125" style="136"/>
    <col min="8" max="8" width="36.7109375" style="136" customWidth="1"/>
    <col min="9" max="9" width="47.42578125" style="136" bestFit="1" customWidth="1"/>
    <col min="10" max="10" width="11.5703125" style="136"/>
    <col min="11" max="11" width="55.28515625" style="136" bestFit="1" customWidth="1"/>
    <col min="12" max="257" width="11.5703125" style="136"/>
    <col min="258" max="258" width="20.7109375" style="136" customWidth="1"/>
    <col min="259" max="259" width="35.85546875" style="136" customWidth="1"/>
    <col min="260" max="260" width="11.42578125" style="136" customWidth="1"/>
    <col min="261" max="261" width="11.7109375" style="136" bestFit="1" customWidth="1"/>
    <col min="262" max="513" width="11.5703125" style="136"/>
    <col min="514" max="514" width="20.7109375" style="136" customWidth="1"/>
    <col min="515" max="515" width="35.85546875" style="136" customWidth="1"/>
    <col min="516" max="516" width="11.42578125" style="136" customWidth="1"/>
    <col min="517" max="517" width="11.7109375" style="136" bestFit="1" customWidth="1"/>
    <col min="518" max="769" width="11.5703125" style="136"/>
    <col min="770" max="770" width="20.7109375" style="136" customWidth="1"/>
    <col min="771" max="771" width="35.85546875" style="136" customWidth="1"/>
    <col min="772" max="772" width="11.42578125" style="136" customWidth="1"/>
    <col min="773" max="773" width="11.7109375" style="136" bestFit="1" customWidth="1"/>
    <col min="774" max="1025" width="11.5703125" style="136"/>
    <col min="1026" max="1026" width="20.7109375" style="136" customWidth="1"/>
    <col min="1027" max="1027" width="35.85546875" style="136" customWidth="1"/>
    <col min="1028" max="1028" width="11.42578125" style="136" customWidth="1"/>
    <col min="1029" max="1029" width="11.7109375" style="136" bestFit="1" customWidth="1"/>
    <col min="1030" max="1281" width="11.5703125" style="136"/>
    <col min="1282" max="1282" width="20.7109375" style="136" customWidth="1"/>
    <col min="1283" max="1283" width="35.85546875" style="136" customWidth="1"/>
    <col min="1284" max="1284" width="11.42578125" style="136" customWidth="1"/>
    <col min="1285" max="1285" width="11.7109375" style="136" bestFit="1" customWidth="1"/>
    <col min="1286" max="1537" width="11.5703125" style="136"/>
    <col min="1538" max="1538" width="20.7109375" style="136" customWidth="1"/>
    <col min="1539" max="1539" width="35.85546875" style="136" customWidth="1"/>
    <col min="1540" max="1540" width="11.42578125" style="136" customWidth="1"/>
    <col min="1541" max="1541" width="11.7109375" style="136" bestFit="1" customWidth="1"/>
    <col min="1542" max="1793" width="11.5703125" style="136"/>
    <col min="1794" max="1794" width="20.7109375" style="136" customWidth="1"/>
    <col min="1795" max="1795" width="35.85546875" style="136" customWidth="1"/>
    <col min="1796" max="1796" width="11.42578125" style="136" customWidth="1"/>
    <col min="1797" max="1797" width="11.7109375" style="136" bestFit="1" customWidth="1"/>
    <col min="1798" max="2049" width="11.5703125" style="136"/>
    <col min="2050" max="2050" width="20.7109375" style="136" customWidth="1"/>
    <col min="2051" max="2051" width="35.85546875" style="136" customWidth="1"/>
    <col min="2052" max="2052" width="11.42578125" style="136" customWidth="1"/>
    <col min="2053" max="2053" width="11.7109375" style="136" bestFit="1" customWidth="1"/>
    <col min="2054" max="2305" width="11.5703125" style="136"/>
    <col min="2306" max="2306" width="20.7109375" style="136" customWidth="1"/>
    <col min="2307" max="2307" width="35.85546875" style="136" customWidth="1"/>
    <col min="2308" max="2308" width="11.42578125" style="136" customWidth="1"/>
    <col min="2309" max="2309" width="11.7109375" style="136" bestFit="1" customWidth="1"/>
    <col min="2310" max="2561" width="11.5703125" style="136"/>
    <col min="2562" max="2562" width="20.7109375" style="136" customWidth="1"/>
    <col min="2563" max="2563" width="35.85546875" style="136" customWidth="1"/>
    <col min="2564" max="2564" width="11.42578125" style="136" customWidth="1"/>
    <col min="2565" max="2565" width="11.7109375" style="136" bestFit="1" customWidth="1"/>
    <col min="2566" max="2817" width="11.5703125" style="136"/>
    <col min="2818" max="2818" width="20.7109375" style="136" customWidth="1"/>
    <col min="2819" max="2819" width="35.85546875" style="136" customWidth="1"/>
    <col min="2820" max="2820" width="11.42578125" style="136" customWidth="1"/>
    <col min="2821" max="2821" width="11.7109375" style="136" bestFit="1" customWidth="1"/>
    <col min="2822" max="3073" width="11.5703125" style="136"/>
    <col min="3074" max="3074" width="20.7109375" style="136" customWidth="1"/>
    <col min="3075" max="3075" width="35.85546875" style="136" customWidth="1"/>
    <col min="3076" max="3076" width="11.42578125" style="136" customWidth="1"/>
    <col min="3077" max="3077" width="11.7109375" style="136" bestFit="1" customWidth="1"/>
    <col min="3078" max="3329" width="11.5703125" style="136"/>
    <col min="3330" max="3330" width="20.7109375" style="136" customWidth="1"/>
    <col min="3331" max="3331" width="35.85546875" style="136" customWidth="1"/>
    <col min="3332" max="3332" width="11.42578125" style="136" customWidth="1"/>
    <col min="3333" max="3333" width="11.7109375" style="136" bestFit="1" customWidth="1"/>
    <col min="3334" max="3585" width="11.5703125" style="136"/>
    <col min="3586" max="3586" width="20.7109375" style="136" customWidth="1"/>
    <col min="3587" max="3587" width="35.85546875" style="136" customWidth="1"/>
    <col min="3588" max="3588" width="11.42578125" style="136" customWidth="1"/>
    <col min="3589" max="3589" width="11.7109375" style="136" bestFit="1" customWidth="1"/>
    <col min="3590" max="3841" width="11.5703125" style="136"/>
    <col min="3842" max="3842" width="20.7109375" style="136" customWidth="1"/>
    <col min="3843" max="3843" width="35.85546875" style="136" customWidth="1"/>
    <col min="3844" max="3844" width="11.42578125" style="136" customWidth="1"/>
    <col min="3845" max="3845" width="11.7109375" style="136" bestFit="1" customWidth="1"/>
    <col min="3846" max="4097" width="11.5703125" style="136"/>
    <col min="4098" max="4098" width="20.7109375" style="136" customWidth="1"/>
    <col min="4099" max="4099" width="35.85546875" style="136" customWidth="1"/>
    <col min="4100" max="4100" width="11.42578125" style="136" customWidth="1"/>
    <col min="4101" max="4101" width="11.7109375" style="136" bestFit="1" customWidth="1"/>
    <col min="4102" max="4353" width="11.5703125" style="136"/>
    <col min="4354" max="4354" width="20.7109375" style="136" customWidth="1"/>
    <col min="4355" max="4355" width="35.85546875" style="136" customWidth="1"/>
    <col min="4356" max="4356" width="11.42578125" style="136" customWidth="1"/>
    <col min="4357" max="4357" width="11.7109375" style="136" bestFit="1" customWidth="1"/>
    <col min="4358" max="4609" width="11.5703125" style="136"/>
    <col min="4610" max="4610" width="20.7109375" style="136" customWidth="1"/>
    <col min="4611" max="4611" width="35.85546875" style="136" customWidth="1"/>
    <col min="4612" max="4612" width="11.42578125" style="136" customWidth="1"/>
    <col min="4613" max="4613" width="11.7109375" style="136" bestFit="1" customWidth="1"/>
    <col min="4614" max="4865" width="11.5703125" style="136"/>
    <col min="4866" max="4866" width="20.7109375" style="136" customWidth="1"/>
    <col min="4867" max="4867" width="35.85546875" style="136" customWidth="1"/>
    <col min="4868" max="4868" width="11.42578125" style="136" customWidth="1"/>
    <col min="4869" max="4869" width="11.7109375" style="136" bestFit="1" customWidth="1"/>
    <col min="4870" max="5121" width="11.5703125" style="136"/>
    <col min="5122" max="5122" width="20.7109375" style="136" customWidth="1"/>
    <col min="5123" max="5123" width="35.85546875" style="136" customWidth="1"/>
    <col min="5124" max="5124" width="11.42578125" style="136" customWidth="1"/>
    <col min="5125" max="5125" width="11.7109375" style="136" bestFit="1" customWidth="1"/>
    <col min="5126" max="5377" width="11.5703125" style="136"/>
    <col min="5378" max="5378" width="20.7109375" style="136" customWidth="1"/>
    <col min="5379" max="5379" width="35.85546875" style="136" customWidth="1"/>
    <col min="5380" max="5380" width="11.42578125" style="136" customWidth="1"/>
    <col min="5381" max="5381" width="11.7109375" style="136" bestFit="1" customWidth="1"/>
    <col min="5382" max="5633" width="11.5703125" style="136"/>
    <col min="5634" max="5634" width="20.7109375" style="136" customWidth="1"/>
    <col min="5635" max="5635" width="35.85546875" style="136" customWidth="1"/>
    <col min="5636" max="5636" width="11.42578125" style="136" customWidth="1"/>
    <col min="5637" max="5637" width="11.7109375" style="136" bestFit="1" customWidth="1"/>
    <col min="5638" max="5889" width="11.5703125" style="136"/>
    <col min="5890" max="5890" width="20.7109375" style="136" customWidth="1"/>
    <col min="5891" max="5891" width="35.85546875" style="136" customWidth="1"/>
    <col min="5892" max="5892" width="11.42578125" style="136" customWidth="1"/>
    <col min="5893" max="5893" width="11.7109375" style="136" bestFit="1" customWidth="1"/>
    <col min="5894" max="6145" width="11.5703125" style="136"/>
    <col min="6146" max="6146" width="20.7109375" style="136" customWidth="1"/>
    <col min="6147" max="6147" width="35.85546875" style="136" customWidth="1"/>
    <col min="6148" max="6148" width="11.42578125" style="136" customWidth="1"/>
    <col min="6149" max="6149" width="11.7109375" style="136" bestFit="1" customWidth="1"/>
    <col min="6150" max="6401" width="11.5703125" style="136"/>
    <col min="6402" max="6402" width="20.7109375" style="136" customWidth="1"/>
    <col min="6403" max="6403" width="35.85546875" style="136" customWidth="1"/>
    <col min="6404" max="6404" width="11.42578125" style="136" customWidth="1"/>
    <col min="6405" max="6405" width="11.7109375" style="136" bestFit="1" customWidth="1"/>
    <col min="6406" max="6657" width="11.5703125" style="136"/>
    <col min="6658" max="6658" width="20.7109375" style="136" customWidth="1"/>
    <col min="6659" max="6659" width="35.85546875" style="136" customWidth="1"/>
    <col min="6660" max="6660" width="11.42578125" style="136" customWidth="1"/>
    <col min="6661" max="6661" width="11.7109375" style="136" bestFit="1" customWidth="1"/>
    <col min="6662" max="6913" width="11.5703125" style="136"/>
    <col min="6914" max="6914" width="20.7109375" style="136" customWidth="1"/>
    <col min="6915" max="6915" width="35.85546875" style="136" customWidth="1"/>
    <col min="6916" max="6916" width="11.42578125" style="136" customWidth="1"/>
    <col min="6917" max="6917" width="11.7109375" style="136" bestFit="1" customWidth="1"/>
    <col min="6918" max="7169" width="11.5703125" style="136"/>
    <col min="7170" max="7170" width="20.7109375" style="136" customWidth="1"/>
    <col min="7171" max="7171" width="35.85546875" style="136" customWidth="1"/>
    <col min="7172" max="7172" width="11.42578125" style="136" customWidth="1"/>
    <col min="7173" max="7173" width="11.7109375" style="136" bestFit="1" customWidth="1"/>
    <col min="7174" max="7425" width="11.5703125" style="136"/>
    <col min="7426" max="7426" width="20.7109375" style="136" customWidth="1"/>
    <col min="7427" max="7427" width="35.85546875" style="136" customWidth="1"/>
    <col min="7428" max="7428" width="11.42578125" style="136" customWidth="1"/>
    <col min="7429" max="7429" width="11.7109375" style="136" bestFit="1" customWidth="1"/>
    <col min="7430" max="7681" width="11.5703125" style="136"/>
    <col min="7682" max="7682" width="20.7109375" style="136" customWidth="1"/>
    <col min="7683" max="7683" width="35.85546875" style="136" customWidth="1"/>
    <col min="7684" max="7684" width="11.42578125" style="136" customWidth="1"/>
    <col min="7685" max="7685" width="11.7109375" style="136" bestFit="1" customWidth="1"/>
    <col min="7686" max="7937" width="11.5703125" style="136"/>
    <col min="7938" max="7938" width="20.7109375" style="136" customWidth="1"/>
    <col min="7939" max="7939" width="35.85546875" style="136" customWidth="1"/>
    <col min="7940" max="7940" width="11.42578125" style="136" customWidth="1"/>
    <col min="7941" max="7941" width="11.7109375" style="136" bestFit="1" customWidth="1"/>
    <col min="7942" max="8193" width="11.5703125" style="136"/>
    <col min="8194" max="8194" width="20.7109375" style="136" customWidth="1"/>
    <col min="8195" max="8195" width="35.85546875" style="136" customWidth="1"/>
    <col min="8196" max="8196" width="11.42578125" style="136" customWidth="1"/>
    <col min="8197" max="8197" width="11.7109375" style="136" bestFit="1" customWidth="1"/>
    <col min="8198" max="8449" width="11.5703125" style="136"/>
    <col min="8450" max="8450" width="20.7109375" style="136" customWidth="1"/>
    <col min="8451" max="8451" width="35.85546875" style="136" customWidth="1"/>
    <col min="8452" max="8452" width="11.42578125" style="136" customWidth="1"/>
    <col min="8453" max="8453" width="11.7109375" style="136" bestFit="1" customWidth="1"/>
    <col min="8454" max="8705" width="11.5703125" style="136"/>
    <col min="8706" max="8706" width="20.7109375" style="136" customWidth="1"/>
    <col min="8707" max="8707" width="35.85546875" style="136" customWidth="1"/>
    <col min="8708" max="8708" width="11.42578125" style="136" customWidth="1"/>
    <col min="8709" max="8709" width="11.7109375" style="136" bestFit="1" customWidth="1"/>
    <col min="8710" max="8961" width="11.5703125" style="136"/>
    <col min="8962" max="8962" width="20.7109375" style="136" customWidth="1"/>
    <col min="8963" max="8963" width="35.85546875" style="136" customWidth="1"/>
    <col min="8964" max="8964" width="11.42578125" style="136" customWidth="1"/>
    <col min="8965" max="8965" width="11.7109375" style="136" bestFit="1" customWidth="1"/>
    <col min="8966" max="9217" width="11.5703125" style="136"/>
    <col min="9218" max="9218" width="20.7109375" style="136" customWidth="1"/>
    <col min="9219" max="9219" width="35.85546875" style="136" customWidth="1"/>
    <col min="9220" max="9220" width="11.42578125" style="136" customWidth="1"/>
    <col min="9221" max="9221" width="11.7109375" style="136" bestFit="1" customWidth="1"/>
    <col min="9222" max="9473" width="11.5703125" style="136"/>
    <col min="9474" max="9474" width="20.7109375" style="136" customWidth="1"/>
    <col min="9475" max="9475" width="35.85546875" style="136" customWidth="1"/>
    <col min="9476" max="9476" width="11.42578125" style="136" customWidth="1"/>
    <col min="9477" max="9477" width="11.7109375" style="136" bestFit="1" customWidth="1"/>
    <col min="9478" max="9729" width="11.5703125" style="136"/>
    <col min="9730" max="9730" width="20.7109375" style="136" customWidth="1"/>
    <col min="9731" max="9731" width="35.85546875" style="136" customWidth="1"/>
    <col min="9732" max="9732" width="11.42578125" style="136" customWidth="1"/>
    <col min="9733" max="9733" width="11.7109375" style="136" bestFit="1" customWidth="1"/>
    <col min="9734" max="9985" width="11.5703125" style="136"/>
    <col min="9986" max="9986" width="20.7109375" style="136" customWidth="1"/>
    <col min="9987" max="9987" width="35.85546875" style="136" customWidth="1"/>
    <col min="9988" max="9988" width="11.42578125" style="136" customWidth="1"/>
    <col min="9989" max="9989" width="11.7109375" style="136" bestFit="1" customWidth="1"/>
    <col min="9990" max="10241" width="11.5703125" style="136"/>
    <col min="10242" max="10242" width="20.7109375" style="136" customWidth="1"/>
    <col min="10243" max="10243" width="35.85546875" style="136" customWidth="1"/>
    <col min="10244" max="10244" width="11.42578125" style="136" customWidth="1"/>
    <col min="10245" max="10245" width="11.7109375" style="136" bestFit="1" customWidth="1"/>
    <col min="10246" max="10497" width="11.5703125" style="136"/>
    <col min="10498" max="10498" width="20.7109375" style="136" customWidth="1"/>
    <col min="10499" max="10499" width="35.85546875" style="136" customWidth="1"/>
    <col min="10500" max="10500" width="11.42578125" style="136" customWidth="1"/>
    <col min="10501" max="10501" width="11.7109375" style="136" bestFit="1" customWidth="1"/>
    <col min="10502" max="10753" width="11.5703125" style="136"/>
    <col min="10754" max="10754" width="20.7109375" style="136" customWidth="1"/>
    <col min="10755" max="10755" width="35.85546875" style="136" customWidth="1"/>
    <col min="10756" max="10756" width="11.42578125" style="136" customWidth="1"/>
    <col min="10757" max="10757" width="11.7109375" style="136" bestFit="1" customWidth="1"/>
    <col min="10758" max="11009" width="11.5703125" style="136"/>
    <col min="11010" max="11010" width="20.7109375" style="136" customWidth="1"/>
    <col min="11011" max="11011" width="35.85546875" style="136" customWidth="1"/>
    <col min="11012" max="11012" width="11.42578125" style="136" customWidth="1"/>
    <col min="11013" max="11013" width="11.7109375" style="136" bestFit="1" customWidth="1"/>
    <col min="11014" max="11265" width="11.5703125" style="136"/>
    <col min="11266" max="11266" width="20.7109375" style="136" customWidth="1"/>
    <col min="11267" max="11267" width="35.85546875" style="136" customWidth="1"/>
    <col min="11268" max="11268" width="11.42578125" style="136" customWidth="1"/>
    <col min="11269" max="11269" width="11.7109375" style="136" bestFit="1" customWidth="1"/>
    <col min="11270" max="11521" width="11.5703125" style="136"/>
    <col min="11522" max="11522" width="20.7109375" style="136" customWidth="1"/>
    <col min="11523" max="11523" width="35.85546875" style="136" customWidth="1"/>
    <col min="11524" max="11524" width="11.42578125" style="136" customWidth="1"/>
    <col min="11525" max="11525" width="11.7109375" style="136" bestFit="1" customWidth="1"/>
    <col min="11526" max="11777" width="11.5703125" style="136"/>
    <col min="11778" max="11778" width="20.7109375" style="136" customWidth="1"/>
    <col min="11779" max="11779" width="35.85546875" style="136" customWidth="1"/>
    <col min="11780" max="11780" width="11.42578125" style="136" customWidth="1"/>
    <col min="11781" max="11781" width="11.7109375" style="136" bestFit="1" customWidth="1"/>
    <col min="11782" max="12033" width="11.5703125" style="136"/>
    <col min="12034" max="12034" width="20.7109375" style="136" customWidth="1"/>
    <col min="12035" max="12035" width="35.85546875" style="136" customWidth="1"/>
    <col min="12036" max="12036" width="11.42578125" style="136" customWidth="1"/>
    <col min="12037" max="12037" width="11.7109375" style="136" bestFit="1" customWidth="1"/>
    <col min="12038" max="12289" width="11.5703125" style="136"/>
    <col min="12290" max="12290" width="20.7109375" style="136" customWidth="1"/>
    <col min="12291" max="12291" width="35.85546875" style="136" customWidth="1"/>
    <col min="12292" max="12292" width="11.42578125" style="136" customWidth="1"/>
    <col min="12293" max="12293" width="11.7109375" style="136" bestFit="1" customWidth="1"/>
    <col min="12294" max="12545" width="11.5703125" style="136"/>
    <col min="12546" max="12546" width="20.7109375" style="136" customWidth="1"/>
    <col min="12547" max="12547" width="35.85546875" style="136" customWidth="1"/>
    <col min="12548" max="12548" width="11.42578125" style="136" customWidth="1"/>
    <col min="12549" max="12549" width="11.7109375" style="136" bestFit="1" customWidth="1"/>
    <col min="12550" max="12801" width="11.5703125" style="136"/>
    <col min="12802" max="12802" width="20.7109375" style="136" customWidth="1"/>
    <col min="12803" max="12803" width="35.85546875" style="136" customWidth="1"/>
    <col min="12804" max="12804" width="11.42578125" style="136" customWidth="1"/>
    <col min="12805" max="12805" width="11.7109375" style="136" bestFit="1" customWidth="1"/>
    <col min="12806" max="13057" width="11.5703125" style="136"/>
    <col min="13058" max="13058" width="20.7109375" style="136" customWidth="1"/>
    <col min="13059" max="13059" width="35.85546875" style="136" customWidth="1"/>
    <col min="13060" max="13060" width="11.42578125" style="136" customWidth="1"/>
    <col min="13061" max="13061" width="11.7109375" style="136" bestFit="1" customWidth="1"/>
    <col min="13062" max="13313" width="11.5703125" style="136"/>
    <col min="13314" max="13314" width="20.7109375" style="136" customWidth="1"/>
    <col min="13315" max="13315" width="35.85546875" style="136" customWidth="1"/>
    <col min="13316" max="13316" width="11.42578125" style="136" customWidth="1"/>
    <col min="13317" max="13317" width="11.7109375" style="136" bestFit="1" customWidth="1"/>
    <col min="13318" max="13569" width="11.5703125" style="136"/>
    <col min="13570" max="13570" width="20.7109375" style="136" customWidth="1"/>
    <col min="13571" max="13571" width="35.85546875" style="136" customWidth="1"/>
    <col min="13572" max="13572" width="11.42578125" style="136" customWidth="1"/>
    <col min="13573" max="13573" width="11.7109375" style="136" bestFit="1" customWidth="1"/>
    <col min="13574" max="13825" width="11.5703125" style="136"/>
    <col min="13826" max="13826" width="20.7109375" style="136" customWidth="1"/>
    <col min="13827" max="13827" width="35.85546875" style="136" customWidth="1"/>
    <col min="13828" max="13828" width="11.42578125" style="136" customWidth="1"/>
    <col min="13829" max="13829" width="11.7109375" style="136" bestFit="1" customWidth="1"/>
    <col min="13830" max="14081" width="11.5703125" style="136"/>
    <col min="14082" max="14082" width="20.7109375" style="136" customWidth="1"/>
    <col min="14083" max="14083" width="35.85546875" style="136" customWidth="1"/>
    <col min="14084" max="14084" width="11.42578125" style="136" customWidth="1"/>
    <col min="14085" max="14085" width="11.7109375" style="136" bestFit="1" customWidth="1"/>
    <col min="14086" max="14337" width="11.5703125" style="136"/>
    <col min="14338" max="14338" width="20.7109375" style="136" customWidth="1"/>
    <col min="14339" max="14339" width="35.85546875" style="136" customWidth="1"/>
    <col min="14340" max="14340" width="11.42578125" style="136" customWidth="1"/>
    <col min="14341" max="14341" width="11.7109375" style="136" bestFit="1" customWidth="1"/>
    <col min="14342" max="14593" width="11.5703125" style="136"/>
    <col min="14594" max="14594" width="20.7109375" style="136" customWidth="1"/>
    <col min="14595" max="14595" width="35.85546875" style="136" customWidth="1"/>
    <col min="14596" max="14596" width="11.42578125" style="136" customWidth="1"/>
    <col min="14597" max="14597" width="11.7109375" style="136" bestFit="1" customWidth="1"/>
    <col min="14598" max="14849" width="11.5703125" style="136"/>
    <col min="14850" max="14850" width="20.7109375" style="136" customWidth="1"/>
    <col min="14851" max="14851" width="35.85546875" style="136" customWidth="1"/>
    <col min="14852" max="14852" width="11.42578125" style="136" customWidth="1"/>
    <col min="14853" max="14853" width="11.7109375" style="136" bestFit="1" customWidth="1"/>
    <col min="14854" max="15105" width="11.5703125" style="136"/>
    <col min="15106" max="15106" width="20.7109375" style="136" customWidth="1"/>
    <col min="15107" max="15107" width="35.85546875" style="136" customWidth="1"/>
    <col min="15108" max="15108" width="11.42578125" style="136" customWidth="1"/>
    <col min="15109" max="15109" width="11.7109375" style="136" bestFit="1" customWidth="1"/>
    <col min="15110" max="15361" width="11.5703125" style="136"/>
    <col min="15362" max="15362" width="20.7109375" style="136" customWidth="1"/>
    <col min="15363" max="15363" width="35.85546875" style="136" customWidth="1"/>
    <col min="15364" max="15364" width="11.42578125" style="136" customWidth="1"/>
    <col min="15365" max="15365" width="11.7109375" style="136" bestFit="1" customWidth="1"/>
    <col min="15366" max="15617" width="11.5703125" style="136"/>
    <col min="15618" max="15618" width="20.7109375" style="136" customWidth="1"/>
    <col min="15619" max="15619" width="35.85546875" style="136" customWidth="1"/>
    <col min="15620" max="15620" width="11.42578125" style="136" customWidth="1"/>
    <col min="15621" max="15621" width="11.7109375" style="136" bestFit="1" customWidth="1"/>
    <col min="15622" max="15873" width="11.5703125" style="136"/>
    <col min="15874" max="15874" width="20.7109375" style="136" customWidth="1"/>
    <col min="15875" max="15875" width="35.85546875" style="136" customWidth="1"/>
    <col min="15876" max="15876" width="11.42578125" style="136" customWidth="1"/>
    <col min="15877" max="15877" width="11.7109375" style="136" bestFit="1" customWidth="1"/>
    <col min="15878" max="16129" width="11.5703125" style="136"/>
    <col min="16130" max="16130" width="20.7109375" style="136" customWidth="1"/>
    <col min="16131" max="16131" width="35.85546875" style="136" customWidth="1"/>
    <col min="16132" max="16132" width="11.42578125" style="136" customWidth="1"/>
    <col min="16133" max="16133" width="11.7109375" style="136" bestFit="1" customWidth="1"/>
    <col min="16134" max="16384" width="11.5703125" style="136"/>
  </cols>
  <sheetData>
    <row r="1" spans="2:11" ht="16.5" thickBot="1" x14ac:dyDescent="0.3">
      <c r="F1" s="147" t="s">
        <v>274</v>
      </c>
      <c r="H1" s="141" t="s">
        <v>7</v>
      </c>
      <c r="I1" s="142" t="s">
        <v>270</v>
      </c>
      <c r="J1" s="141" t="s">
        <v>250</v>
      </c>
      <c r="K1" s="143"/>
    </row>
    <row r="2" spans="2:11" ht="16.5" thickBot="1" x14ac:dyDescent="0.3">
      <c r="F2" s="147" t="s">
        <v>277</v>
      </c>
      <c r="H2" s="144" t="s">
        <v>271</v>
      </c>
      <c r="I2" s="145" t="s">
        <v>272</v>
      </c>
      <c r="J2" s="146" t="s">
        <v>273</v>
      </c>
      <c r="K2" s="147" t="s">
        <v>274</v>
      </c>
    </row>
    <row r="3" spans="2:11" ht="32.25" thickBot="1" x14ac:dyDescent="0.3">
      <c r="B3" s="137" t="s">
        <v>248</v>
      </c>
      <c r="C3" s="137" t="s">
        <v>249</v>
      </c>
      <c r="D3" s="137" t="s">
        <v>250</v>
      </c>
      <c r="F3" s="147" t="s">
        <v>280</v>
      </c>
      <c r="H3" s="144" t="s">
        <v>275</v>
      </c>
      <c r="I3" s="145" t="s">
        <v>276</v>
      </c>
      <c r="J3" s="146" t="s">
        <v>273</v>
      </c>
      <c r="K3" s="147" t="s">
        <v>277</v>
      </c>
    </row>
    <row r="4" spans="2:11" ht="16.5" thickBot="1" x14ac:dyDescent="0.3">
      <c r="B4" s="138">
        <v>4100</v>
      </c>
      <c r="C4" s="139" t="s">
        <v>251</v>
      </c>
      <c r="D4" s="140" t="s">
        <v>252</v>
      </c>
      <c r="E4" s="136" t="s">
        <v>253</v>
      </c>
      <c r="F4" s="147" t="s">
        <v>283</v>
      </c>
      <c r="H4" s="144" t="s">
        <v>278</v>
      </c>
      <c r="I4" s="145" t="s">
        <v>279</v>
      </c>
      <c r="J4" s="146" t="s">
        <v>273</v>
      </c>
      <c r="K4" s="147" t="s">
        <v>280</v>
      </c>
    </row>
    <row r="5" spans="2:11" ht="32.25" thickBot="1" x14ac:dyDescent="0.3">
      <c r="B5" s="138">
        <v>4200</v>
      </c>
      <c r="C5" s="139" t="s">
        <v>254</v>
      </c>
      <c r="D5" s="140" t="s">
        <v>252</v>
      </c>
      <c r="E5" s="136" t="s">
        <v>255</v>
      </c>
      <c r="F5" s="147" t="s">
        <v>286</v>
      </c>
      <c r="H5" s="144" t="s">
        <v>281</v>
      </c>
      <c r="I5" s="145" t="s">
        <v>282</v>
      </c>
      <c r="J5" s="146" t="s">
        <v>273</v>
      </c>
      <c r="K5" s="147" t="s">
        <v>283</v>
      </c>
    </row>
    <row r="6" spans="2:11" ht="16.5" thickBot="1" x14ac:dyDescent="0.3">
      <c r="B6" s="138">
        <v>4300</v>
      </c>
      <c r="C6" s="139" t="s">
        <v>256</v>
      </c>
      <c r="D6" s="140" t="s">
        <v>252</v>
      </c>
      <c r="E6" s="136" t="s">
        <v>257</v>
      </c>
      <c r="F6" s="147" t="s">
        <v>289</v>
      </c>
      <c r="H6" s="144" t="s">
        <v>284</v>
      </c>
      <c r="I6" s="145" t="s">
        <v>285</v>
      </c>
      <c r="J6" s="146" t="s">
        <v>273</v>
      </c>
      <c r="K6" s="147" t="s">
        <v>286</v>
      </c>
    </row>
    <row r="7" spans="2:11" ht="16.5" thickBot="1" x14ac:dyDescent="0.3">
      <c r="B7" s="138">
        <v>4400</v>
      </c>
      <c r="C7" s="139" t="s">
        <v>258</v>
      </c>
      <c r="D7" s="140" t="s">
        <v>252</v>
      </c>
      <c r="E7" s="136" t="s">
        <v>259</v>
      </c>
      <c r="F7" s="147" t="s">
        <v>292</v>
      </c>
      <c r="H7" s="144" t="s">
        <v>287</v>
      </c>
      <c r="I7" s="145" t="s">
        <v>288</v>
      </c>
      <c r="J7" s="146" t="s">
        <v>273</v>
      </c>
      <c r="K7" s="147" t="s">
        <v>289</v>
      </c>
    </row>
    <row r="8" spans="2:11" ht="16.5" thickBot="1" x14ac:dyDescent="0.3">
      <c r="B8" s="138">
        <v>4500</v>
      </c>
      <c r="C8" s="139" t="s">
        <v>260</v>
      </c>
      <c r="D8" s="140" t="s">
        <v>252</v>
      </c>
      <c r="E8" s="136" t="s">
        <v>261</v>
      </c>
      <c r="F8" s="147" t="s">
        <v>295</v>
      </c>
      <c r="H8" s="144" t="s">
        <v>290</v>
      </c>
      <c r="I8" s="145" t="s">
        <v>291</v>
      </c>
      <c r="J8" s="146" t="s">
        <v>273</v>
      </c>
      <c r="K8" s="147" t="s">
        <v>292</v>
      </c>
    </row>
    <row r="9" spans="2:11" ht="16.5" thickBot="1" x14ac:dyDescent="0.3">
      <c r="B9" s="138">
        <v>4600</v>
      </c>
      <c r="C9" s="139" t="s">
        <v>262</v>
      </c>
      <c r="D9" s="140" t="s">
        <v>252</v>
      </c>
      <c r="E9" s="136" t="s">
        <v>263</v>
      </c>
      <c r="F9" s="147" t="s">
        <v>298</v>
      </c>
      <c r="H9" s="144" t="s">
        <v>293</v>
      </c>
      <c r="I9" s="145" t="s">
        <v>294</v>
      </c>
      <c r="J9" s="146" t="s">
        <v>273</v>
      </c>
      <c r="K9" s="147" t="s">
        <v>295</v>
      </c>
    </row>
    <row r="10" spans="2:11" ht="16.5" thickBot="1" x14ac:dyDescent="0.3">
      <c r="B10" s="138">
        <v>4700</v>
      </c>
      <c r="C10" s="139" t="s">
        <v>264</v>
      </c>
      <c r="D10" s="140" t="s">
        <v>252</v>
      </c>
      <c r="E10" s="136" t="s">
        <v>265</v>
      </c>
      <c r="F10" s="147" t="s">
        <v>301</v>
      </c>
      <c r="H10" s="144" t="s">
        <v>296</v>
      </c>
      <c r="I10" s="145" t="s">
        <v>297</v>
      </c>
      <c r="J10" s="146" t="s">
        <v>273</v>
      </c>
      <c r="K10" s="147" t="s">
        <v>298</v>
      </c>
    </row>
    <row r="11" spans="2:11" ht="16.5" thickBot="1" x14ac:dyDescent="0.3">
      <c r="B11" s="138">
        <v>4800</v>
      </c>
      <c r="C11" s="139" t="s">
        <v>266</v>
      </c>
      <c r="D11" s="140" t="s">
        <v>252</v>
      </c>
      <c r="E11" s="136" t="s">
        <v>267</v>
      </c>
      <c r="F11" s="147" t="s">
        <v>304</v>
      </c>
      <c r="H11" s="144" t="s">
        <v>299</v>
      </c>
      <c r="I11" s="145" t="s">
        <v>300</v>
      </c>
      <c r="J11" s="146" t="s">
        <v>273</v>
      </c>
      <c r="K11" s="147" t="s">
        <v>301</v>
      </c>
    </row>
    <row r="12" spans="2:11" ht="16.5" thickBot="1" x14ac:dyDescent="0.3">
      <c r="B12" s="138">
        <v>9999</v>
      </c>
      <c r="C12" s="139" t="s">
        <v>268</v>
      </c>
      <c r="D12" s="140" t="s">
        <v>252</v>
      </c>
      <c r="E12" s="136" t="s">
        <v>269</v>
      </c>
      <c r="F12" s="147" t="s">
        <v>307</v>
      </c>
      <c r="H12" s="144" t="s">
        <v>302</v>
      </c>
      <c r="I12" s="145" t="s">
        <v>303</v>
      </c>
      <c r="J12" s="146" t="s">
        <v>273</v>
      </c>
      <c r="K12" s="147" t="s">
        <v>304</v>
      </c>
    </row>
    <row r="13" spans="2:11" ht="16.5" thickBot="1" x14ac:dyDescent="0.3">
      <c r="F13" s="147" t="s">
        <v>310</v>
      </c>
      <c r="H13" s="144" t="s">
        <v>305</v>
      </c>
      <c r="I13" s="145" t="s">
        <v>306</v>
      </c>
      <c r="J13" s="146" t="s">
        <v>273</v>
      </c>
      <c r="K13" s="147" t="s">
        <v>307</v>
      </c>
    </row>
    <row r="14" spans="2:11" ht="16.5" thickBot="1" x14ac:dyDescent="0.3">
      <c r="F14" s="147" t="s">
        <v>313</v>
      </c>
      <c r="H14" s="144" t="s">
        <v>308</v>
      </c>
      <c r="I14" s="145" t="s">
        <v>309</v>
      </c>
      <c r="J14" s="146" t="s">
        <v>273</v>
      </c>
      <c r="K14" s="147" t="s">
        <v>310</v>
      </c>
    </row>
    <row r="15" spans="2:11" ht="16.5" thickBot="1" x14ac:dyDescent="0.3">
      <c r="F15" s="147" t="s">
        <v>316</v>
      </c>
      <c r="H15" s="144" t="s">
        <v>311</v>
      </c>
      <c r="I15" s="145" t="s">
        <v>312</v>
      </c>
      <c r="J15" s="146" t="s">
        <v>273</v>
      </c>
      <c r="K15" s="147" t="s">
        <v>313</v>
      </c>
    </row>
    <row r="16" spans="2:11" ht="16.5" thickBot="1" x14ac:dyDescent="0.3">
      <c r="F16" s="147" t="s">
        <v>319</v>
      </c>
      <c r="H16" s="144" t="s">
        <v>314</v>
      </c>
      <c r="I16" s="145" t="s">
        <v>315</v>
      </c>
      <c r="J16" s="146" t="s">
        <v>273</v>
      </c>
      <c r="K16" s="147" t="s">
        <v>316</v>
      </c>
    </row>
    <row r="17" spans="6:11" ht="16.5" thickBot="1" x14ac:dyDescent="0.3">
      <c r="F17" s="147" t="s">
        <v>322</v>
      </c>
      <c r="H17" s="144" t="s">
        <v>317</v>
      </c>
      <c r="I17" s="145" t="s">
        <v>318</v>
      </c>
      <c r="J17" s="146" t="s">
        <v>273</v>
      </c>
      <c r="K17" s="147" t="s">
        <v>319</v>
      </c>
    </row>
    <row r="18" spans="6:11" ht="16.5" thickBot="1" x14ac:dyDescent="0.3">
      <c r="F18" s="147" t="s">
        <v>325</v>
      </c>
      <c r="H18" s="144" t="s">
        <v>320</v>
      </c>
      <c r="I18" s="145" t="s">
        <v>321</v>
      </c>
      <c r="J18" s="146" t="s">
        <v>273</v>
      </c>
      <c r="K18" s="147" t="s">
        <v>322</v>
      </c>
    </row>
    <row r="19" spans="6:11" ht="16.5" thickBot="1" x14ac:dyDescent="0.3">
      <c r="F19" s="147" t="s">
        <v>328</v>
      </c>
      <c r="H19" s="144" t="s">
        <v>323</v>
      </c>
      <c r="I19" s="145" t="s">
        <v>324</v>
      </c>
      <c r="J19" s="146" t="s">
        <v>273</v>
      </c>
      <c r="K19" s="147" t="s">
        <v>325</v>
      </c>
    </row>
    <row r="20" spans="6:11" ht="16.5" thickBot="1" x14ac:dyDescent="0.3">
      <c r="F20" s="147" t="s">
        <v>331</v>
      </c>
      <c r="H20" s="144" t="s">
        <v>326</v>
      </c>
      <c r="I20" s="145" t="s">
        <v>327</v>
      </c>
      <c r="J20" s="146" t="s">
        <v>273</v>
      </c>
      <c r="K20" s="147" t="s">
        <v>328</v>
      </c>
    </row>
    <row r="21" spans="6:11" ht="16.5" thickBot="1" x14ac:dyDescent="0.3">
      <c r="F21" s="147" t="s">
        <v>334</v>
      </c>
      <c r="H21" s="144" t="s">
        <v>329</v>
      </c>
      <c r="I21" s="145" t="s">
        <v>330</v>
      </c>
      <c r="J21" s="146" t="s">
        <v>273</v>
      </c>
      <c r="K21" s="147" t="s">
        <v>331</v>
      </c>
    </row>
    <row r="22" spans="6:11" ht="16.5" thickBot="1" x14ac:dyDescent="0.3">
      <c r="F22" s="147" t="s">
        <v>337</v>
      </c>
      <c r="H22" s="144" t="s">
        <v>332</v>
      </c>
      <c r="I22" s="145" t="s">
        <v>333</v>
      </c>
      <c r="J22" s="146" t="s">
        <v>273</v>
      </c>
      <c r="K22" s="147" t="s">
        <v>334</v>
      </c>
    </row>
    <row r="23" spans="6:11" ht="16.5" thickBot="1" x14ac:dyDescent="0.3">
      <c r="F23" s="147" t="s">
        <v>339</v>
      </c>
      <c r="H23" s="144" t="s">
        <v>335</v>
      </c>
      <c r="I23" s="145" t="s">
        <v>336</v>
      </c>
      <c r="J23" s="146" t="s">
        <v>273</v>
      </c>
      <c r="K23" s="147" t="s">
        <v>337</v>
      </c>
    </row>
    <row r="24" spans="6:11" ht="16.5" thickBot="1" x14ac:dyDescent="0.3">
      <c r="F24" s="147" t="s">
        <v>342</v>
      </c>
      <c r="H24" s="144" t="s">
        <v>338</v>
      </c>
      <c r="I24" s="145" t="s">
        <v>300</v>
      </c>
      <c r="J24" s="146" t="s">
        <v>273</v>
      </c>
      <c r="K24" s="147" t="s">
        <v>339</v>
      </c>
    </row>
    <row r="25" spans="6:11" ht="16.5" thickBot="1" x14ac:dyDescent="0.3">
      <c r="F25" s="147" t="s">
        <v>345</v>
      </c>
      <c r="H25" s="144" t="s">
        <v>340</v>
      </c>
      <c r="I25" s="145" t="s">
        <v>341</v>
      </c>
      <c r="J25" s="146" t="s">
        <v>273</v>
      </c>
      <c r="K25" s="147" t="s">
        <v>342</v>
      </c>
    </row>
    <row r="26" spans="6:11" ht="16.5" thickBot="1" x14ac:dyDescent="0.3">
      <c r="F26" s="147" t="s">
        <v>348</v>
      </c>
      <c r="H26" s="144" t="s">
        <v>343</v>
      </c>
      <c r="I26" s="145" t="s">
        <v>344</v>
      </c>
      <c r="J26" s="146" t="s">
        <v>273</v>
      </c>
      <c r="K26" s="147" t="s">
        <v>345</v>
      </c>
    </row>
    <row r="27" spans="6:11" ht="16.5" thickBot="1" x14ac:dyDescent="0.3">
      <c r="F27" s="147" t="s">
        <v>352</v>
      </c>
      <c r="H27" s="144" t="s">
        <v>346</v>
      </c>
      <c r="I27" s="145" t="s">
        <v>347</v>
      </c>
      <c r="J27" s="146" t="s">
        <v>273</v>
      </c>
      <c r="K27" s="147" t="s">
        <v>348</v>
      </c>
    </row>
    <row r="28" spans="6:11" ht="16.5" thickBot="1" x14ac:dyDescent="0.3">
      <c r="F28" s="147" t="s">
        <v>355</v>
      </c>
      <c r="H28" s="144" t="s">
        <v>349</v>
      </c>
      <c r="I28" s="145" t="s">
        <v>350</v>
      </c>
      <c r="J28" s="146" t="s">
        <v>351</v>
      </c>
      <c r="K28" s="147" t="s">
        <v>352</v>
      </c>
    </row>
    <row r="29" spans="6:11" ht="16.5" thickBot="1" x14ac:dyDescent="0.3">
      <c r="F29" s="147" t="s">
        <v>358</v>
      </c>
      <c r="H29" s="144" t="s">
        <v>353</v>
      </c>
      <c r="I29" s="145" t="s">
        <v>354</v>
      </c>
      <c r="J29" s="146" t="s">
        <v>273</v>
      </c>
      <c r="K29" s="147" t="s">
        <v>355</v>
      </c>
    </row>
    <row r="30" spans="6:11" ht="16.5" thickBot="1" x14ac:dyDescent="0.3">
      <c r="F30" s="147" t="s">
        <v>361</v>
      </c>
      <c r="H30" s="144" t="s">
        <v>356</v>
      </c>
      <c r="I30" s="145" t="s">
        <v>357</v>
      </c>
      <c r="J30" s="146" t="s">
        <v>273</v>
      </c>
      <c r="K30" s="147" t="s">
        <v>358</v>
      </c>
    </row>
    <row r="31" spans="6:11" ht="16.5" thickBot="1" x14ac:dyDescent="0.3">
      <c r="F31" s="147" t="s">
        <v>363</v>
      </c>
      <c r="H31" s="144" t="s">
        <v>359</v>
      </c>
      <c r="I31" s="145" t="s">
        <v>360</v>
      </c>
      <c r="J31" s="146" t="s">
        <v>273</v>
      </c>
      <c r="K31" s="147" t="s">
        <v>361</v>
      </c>
    </row>
    <row r="32" spans="6:11" ht="16.5" thickBot="1" x14ac:dyDescent="0.3">
      <c r="F32" s="147" t="s">
        <v>365</v>
      </c>
      <c r="H32" s="144" t="s">
        <v>362</v>
      </c>
      <c r="I32" s="145" t="s">
        <v>300</v>
      </c>
      <c r="J32" s="146" t="s">
        <v>273</v>
      </c>
      <c r="K32" s="147" t="s">
        <v>363</v>
      </c>
    </row>
    <row r="33" spans="6:11" ht="16.5" thickBot="1" x14ac:dyDescent="0.3">
      <c r="F33" s="147" t="s">
        <v>368</v>
      </c>
      <c r="H33" s="144" t="s">
        <v>364</v>
      </c>
      <c r="I33" s="145" t="s">
        <v>341</v>
      </c>
      <c r="J33" s="146" t="s">
        <v>273</v>
      </c>
      <c r="K33" s="147" t="s">
        <v>365</v>
      </c>
    </row>
    <row r="34" spans="6:11" ht="16.5" thickBot="1" x14ac:dyDescent="0.3">
      <c r="F34" s="147" t="s">
        <v>371</v>
      </c>
      <c r="H34" s="144" t="s">
        <v>366</v>
      </c>
      <c r="I34" s="145" t="s">
        <v>367</v>
      </c>
      <c r="J34" s="146" t="s">
        <v>273</v>
      </c>
      <c r="K34" s="147" t="s">
        <v>368</v>
      </c>
    </row>
    <row r="35" spans="6:11" ht="16.5" thickBot="1" x14ac:dyDescent="0.3">
      <c r="F35" s="147" t="s">
        <v>374</v>
      </c>
      <c r="H35" s="144" t="s">
        <v>369</v>
      </c>
      <c r="I35" s="145" t="s">
        <v>370</v>
      </c>
      <c r="J35" s="146" t="s">
        <v>273</v>
      </c>
      <c r="K35" s="147" t="s">
        <v>371</v>
      </c>
    </row>
    <row r="36" spans="6:11" ht="16.5" thickBot="1" x14ac:dyDescent="0.3">
      <c r="F36" s="147" t="s">
        <v>377</v>
      </c>
      <c r="H36" s="144" t="s">
        <v>372</v>
      </c>
      <c r="I36" s="145" t="s">
        <v>373</v>
      </c>
      <c r="J36" s="146" t="s">
        <v>273</v>
      </c>
      <c r="K36" s="147" t="s">
        <v>374</v>
      </c>
    </row>
    <row r="37" spans="6:11" ht="16.5" thickBot="1" x14ac:dyDescent="0.3">
      <c r="F37" s="147" t="s">
        <v>380</v>
      </c>
      <c r="H37" s="144" t="s">
        <v>375</v>
      </c>
      <c r="I37" s="145" t="s">
        <v>376</v>
      </c>
      <c r="J37" s="146" t="s">
        <v>273</v>
      </c>
      <c r="K37" s="147" t="s">
        <v>377</v>
      </c>
    </row>
    <row r="38" spans="6:11" ht="16.5" thickBot="1" x14ac:dyDescent="0.3">
      <c r="F38" s="147" t="s">
        <v>382</v>
      </c>
      <c r="H38" s="144" t="s">
        <v>378</v>
      </c>
      <c r="I38" s="145" t="s">
        <v>379</v>
      </c>
      <c r="J38" s="146" t="s">
        <v>273</v>
      </c>
      <c r="K38" s="147" t="s">
        <v>380</v>
      </c>
    </row>
    <row r="39" spans="6:11" ht="16.5" thickBot="1" x14ac:dyDescent="0.3">
      <c r="F39" s="147" t="s">
        <v>384</v>
      </c>
      <c r="H39" s="144" t="s">
        <v>381</v>
      </c>
      <c r="I39" s="145" t="s">
        <v>300</v>
      </c>
      <c r="J39" s="146" t="s">
        <v>273</v>
      </c>
      <c r="K39" s="147" t="s">
        <v>382</v>
      </c>
    </row>
    <row r="40" spans="6:11" ht="16.5" thickBot="1" x14ac:dyDescent="0.3">
      <c r="F40" s="147" t="s">
        <v>387</v>
      </c>
      <c r="H40" s="144" t="s">
        <v>383</v>
      </c>
      <c r="I40" s="145" t="s">
        <v>341</v>
      </c>
      <c r="J40" s="146" t="s">
        <v>273</v>
      </c>
      <c r="K40" s="147" t="s">
        <v>384</v>
      </c>
    </row>
    <row r="41" spans="6:11" ht="16.5" thickBot="1" x14ac:dyDescent="0.3">
      <c r="F41" s="147" t="s">
        <v>390</v>
      </c>
      <c r="H41" s="144" t="s">
        <v>385</v>
      </c>
      <c r="I41" s="145" t="s">
        <v>386</v>
      </c>
      <c r="J41" s="146" t="s">
        <v>273</v>
      </c>
      <c r="K41" s="147" t="s">
        <v>387</v>
      </c>
    </row>
    <row r="42" spans="6:11" ht="16.5" thickBot="1" x14ac:dyDescent="0.3">
      <c r="F42" s="147" t="s">
        <v>393</v>
      </c>
      <c r="H42" s="144" t="s">
        <v>388</v>
      </c>
      <c r="I42" s="145" t="s">
        <v>389</v>
      </c>
      <c r="J42" s="146" t="s">
        <v>273</v>
      </c>
      <c r="K42" s="147" t="s">
        <v>390</v>
      </c>
    </row>
    <row r="43" spans="6:11" ht="16.5" thickBot="1" x14ac:dyDescent="0.3">
      <c r="F43" s="147" t="s">
        <v>396</v>
      </c>
      <c r="H43" s="144" t="s">
        <v>391</v>
      </c>
      <c r="I43" s="145" t="s">
        <v>392</v>
      </c>
      <c r="J43" s="146" t="s">
        <v>273</v>
      </c>
      <c r="K43" s="147" t="s">
        <v>393</v>
      </c>
    </row>
    <row r="44" spans="6:11" ht="16.5" thickBot="1" x14ac:dyDescent="0.3">
      <c r="F44" s="147" t="s">
        <v>399</v>
      </c>
      <c r="H44" s="144" t="s">
        <v>394</v>
      </c>
      <c r="I44" s="145" t="s">
        <v>395</v>
      </c>
      <c r="J44" s="146" t="s">
        <v>273</v>
      </c>
      <c r="K44" s="147" t="s">
        <v>396</v>
      </c>
    </row>
    <row r="45" spans="6:11" ht="16.5" thickBot="1" x14ac:dyDescent="0.3">
      <c r="F45" s="147" t="s">
        <v>402</v>
      </c>
      <c r="H45" s="144" t="s">
        <v>397</v>
      </c>
      <c r="I45" s="145" t="s">
        <v>398</v>
      </c>
      <c r="J45" s="146" t="s">
        <v>273</v>
      </c>
      <c r="K45" s="147" t="s">
        <v>399</v>
      </c>
    </row>
    <row r="46" spans="6:11" ht="16.5" thickBot="1" x14ac:dyDescent="0.3">
      <c r="F46" s="147" t="s">
        <v>405</v>
      </c>
      <c r="H46" s="144" t="s">
        <v>400</v>
      </c>
      <c r="I46" s="145" t="s">
        <v>401</v>
      </c>
      <c r="J46" s="146" t="s">
        <v>273</v>
      </c>
      <c r="K46" s="147" t="s">
        <v>402</v>
      </c>
    </row>
    <row r="47" spans="6:11" ht="16.5" thickBot="1" x14ac:dyDescent="0.3">
      <c r="F47" s="147" t="s">
        <v>408</v>
      </c>
      <c r="H47" s="144" t="s">
        <v>403</v>
      </c>
      <c r="I47" s="145" t="s">
        <v>404</v>
      </c>
      <c r="J47" s="146" t="s">
        <v>273</v>
      </c>
      <c r="K47" s="147" t="s">
        <v>405</v>
      </c>
    </row>
    <row r="48" spans="6:11" ht="16.5" thickBot="1" x14ac:dyDescent="0.3">
      <c r="F48" s="147" t="s">
        <v>411</v>
      </c>
      <c r="H48" s="144" t="s">
        <v>406</v>
      </c>
      <c r="I48" s="145" t="s">
        <v>407</v>
      </c>
      <c r="J48" s="146" t="s">
        <v>273</v>
      </c>
      <c r="K48" s="147" t="s">
        <v>408</v>
      </c>
    </row>
    <row r="49" spans="6:11" ht="16.5" thickBot="1" x14ac:dyDescent="0.3">
      <c r="F49" s="147" t="s">
        <v>414</v>
      </c>
      <c r="H49" s="144" t="s">
        <v>409</v>
      </c>
      <c r="I49" s="145" t="s">
        <v>410</v>
      </c>
      <c r="J49" s="146" t="s">
        <v>273</v>
      </c>
      <c r="K49" s="147" t="s">
        <v>411</v>
      </c>
    </row>
    <row r="50" spans="6:11" ht="16.5" thickBot="1" x14ac:dyDescent="0.3">
      <c r="F50" s="147" t="s">
        <v>417</v>
      </c>
      <c r="H50" s="144" t="s">
        <v>412</v>
      </c>
      <c r="I50" s="145" t="s">
        <v>413</v>
      </c>
      <c r="J50" s="146" t="s">
        <v>351</v>
      </c>
      <c r="K50" s="147" t="s">
        <v>414</v>
      </c>
    </row>
    <row r="51" spans="6:11" ht="16.5" thickBot="1" x14ac:dyDescent="0.3">
      <c r="F51" s="147" t="s">
        <v>420</v>
      </c>
      <c r="H51" s="144" t="s">
        <v>415</v>
      </c>
      <c r="I51" s="145" t="s">
        <v>416</v>
      </c>
      <c r="J51" s="146" t="s">
        <v>273</v>
      </c>
      <c r="K51" s="147" t="s">
        <v>417</v>
      </c>
    </row>
    <row r="52" spans="6:11" ht="16.5" thickBot="1" x14ac:dyDescent="0.3">
      <c r="F52" s="147" t="s">
        <v>423</v>
      </c>
      <c r="H52" s="144" t="s">
        <v>418</v>
      </c>
      <c r="I52" s="145" t="s">
        <v>419</v>
      </c>
      <c r="J52" s="146" t="s">
        <v>273</v>
      </c>
      <c r="K52" s="147" t="s">
        <v>420</v>
      </c>
    </row>
    <row r="53" spans="6:11" ht="16.5" thickBot="1" x14ac:dyDescent="0.3">
      <c r="F53" s="147" t="s">
        <v>426</v>
      </c>
      <c r="H53" s="144" t="s">
        <v>421</v>
      </c>
      <c r="I53" s="145" t="s">
        <v>422</v>
      </c>
      <c r="J53" s="146" t="s">
        <v>273</v>
      </c>
      <c r="K53" s="147" t="s">
        <v>423</v>
      </c>
    </row>
    <row r="54" spans="6:11" ht="16.5" thickBot="1" x14ac:dyDescent="0.3">
      <c r="F54" s="147" t="s">
        <v>429</v>
      </c>
      <c r="H54" s="144" t="s">
        <v>424</v>
      </c>
      <c r="I54" s="145" t="s">
        <v>425</v>
      </c>
      <c r="J54" s="146" t="s">
        <v>273</v>
      </c>
      <c r="K54" s="147" t="s">
        <v>426</v>
      </c>
    </row>
    <row r="55" spans="6:11" ht="16.5" thickBot="1" x14ac:dyDescent="0.3">
      <c r="F55" s="147" t="s">
        <v>432</v>
      </c>
      <c r="H55" s="144" t="s">
        <v>427</v>
      </c>
      <c r="I55" s="145" t="s">
        <v>428</v>
      </c>
      <c r="J55" s="146" t="s">
        <v>273</v>
      </c>
      <c r="K55" s="147" t="s">
        <v>429</v>
      </c>
    </row>
    <row r="56" spans="6:11" ht="16.5" thickBot="1" x14ac:dyDescent="0.3">
      <c r="F56" s="147" t="s">
        <v>435</v>
      </c>
      <c r="H56" s="144" t="s">
        <v>430</v>
      </c>
      <c r="I56" s="145" t="s">
        <v>431</v>
      </c>
      <c r="J56" s="146" t="s">
        <v>273</v>
      </c>
      <c r="K56" s="147" t="s">
        <v>432</v>
      </c>
    </row>
    <row r="57" spans="6:11" ht="16.5" thickBot="1" x14ac:dyDescent="0.3">
      <c r="F57" s="147" t="s">
        <v>438</v>
      </c>
      <c r="H57" s="144" t="s">
        <v>433</v>
      </c>
      <c r="I57" s="145" t="s">
        <v>434</v>
      </c>
      <c r="J57" s="146" t="s">
        <v>273</v>
      </c>
      <c r="K57" s="147" t="s">
        <v>435</v>
      </c>
    </row>
    <row r="58" spans="6:11" ht="16.5" thickBot="1" x14ac:dyDescent="0.3">
      <c r="F58" s="147" t="s">
        <v>441</v>
      </c>
      <c r="H58" s="144" t="s">
        <v>436</v>
      </c>
      <c r="I58" s="145" t="s">
        <v>437</v>
      </c>
      <c r="J58" s="146" t="s">
        <v>273</v>
      </c>
      <c r="K58" s="147" t="s">
        <v>438</v>
      </c>
    </row>
    <row r="59" spans="6:11" ht="16.5" thickBot="1" x14ac:dyDescent="0.3">
      <c r="F59" s="147" t="s">
        <v>444</v>
      </c>
      <c r="H59" s="144" t="s">
        <v>439</v>
      </c>
      <c r="I59" s="145" t="s">
        <v>440</v>
      </c>
      <c r="J59" s="146" t="s">
        <v>273</v>
      </c>
      <c r="K59" s="147" t="s">
        <v>441</v>
      </c>
    </row>
    <row r="60" spans="6:11" ht="16.5" thickBot="1" x14ac:dyDescent="0.3">
      <c r="F60" s="147" t="s">
        <v>447</v>
      </c>
      <c r="H60" s="144" t="s">
        <v>442</v>
      </c>
      <c r="I60" s="145" t="s">
        <v>443</v>
      </c>
      <c r="J60" s="146" t="s">
        <v>273</v>
      </c>
      <c r="K60" s="147" t="s">
        <v>444</v>
      </c>
    </row>
    <row r="61" spans="6:11" ht="16.5" thickBot="1" x14ac:dyDescent="0.3">
      <c r="F61" s="147" t="s">
        <v>450</v>
      </c>
      <c r="H61" s="144" t="s">
        <v>445</v>
      </c>
      <c r="I61" s="145" t="s">
        <v>446</v>
      </c>
      <c r="J61" s="146" t="s">
        <v>273</v>
      </c>
      <c r="K61" s="147" t="s">
        <v>447</v>
      </c>
    </row>
    <row r="62" spans="6:11" ht="16.5" thickBot="1" x14ac:dyDescent="0.3">
      <c r="F62" s="147" t="s">
        <v>452</v>
      </c>
      <c r="H62" s="144" t="s">
        <v>448</v>
      </c>
      <c r="I62" s="145" t="s">
        <v>449</v>
      </c>
      <c r="J62" s="146" t="s">
        <v>273</v>
      </c>
      <c r="K62" s="147" t="s">
        <v>450</v>
      </c>
    </row>
    <row r="63" spans="6:11" ht="16.5" thickBot="1" x14ac:dyDescent="0.3">
      <c r="F63" s="147" t="s">
        <v>454</v>
      </c>
      <c r="H63" s="144" t="s">
        <v>451</v>
      </c>
      <c r="I63" s="145" t="s">
        <v>300</v>
      </c>
      <c r="J63" s="146" t="s">
        <v>273</v>
      </c>
      <c r="K63" s="147" t="s">
        <v>452</v>
      </c>
    </row>
    <row r="64" spans="6:11" ht="16.5" thickBot="1" x14ac:dyDescent="0.3">
      <c r="F64" s="147" t="s">
        <v>457</v>
      </c>
      <c r="H64" s="144" t="s">
        <v>453</v>
      </c>
      <c r="I64" s="145" t="s">
        <v>341</v>
      </c>
      <c r="J64" s="146" t="s">
        <v>273</v>
      </c>
      <c r="K64" s="147" t="s">
        <v>454</v>
      </c>
    </row>
    <row r="65" spans="6:11" ht="16.5" thickBot="1" x14ac:dyDescent="0.3">
      <c r="F65" s="147" t="s">
        <v>460</v>
      </c>
      <c r="H65" s="144" t="s">
        <v>455</v>
      </c>
      <c r="I65" s="145" t="s">
        <v>456</v>
      </c>
      <c r="J65" s="146" t="s">
        <v>273</v>
      </c>
      <c r="K65" s="147" t="s">
        <v>457</v>
      </c>
    </row>
    <row r="66" spans="6:11" ht="16.5" thickBot="1" x14ac:dyDescent="0.3">
      <c r="F66" s="147" t="s">
        <v>463</v>
      </c>
      <c r="H66" s="144" t="s">
        <v>458</v>
      </c>
      <c r="I66" s="145" t="s">
        <v>459</v>
      </c>
      <c r="J66" s="146" t="s">
        <v>273</v>
      </c>
      <c r="K66" s="147" t="s">
        <v>460</v>
      </c>
    </row>
    <row r="67" spans="6:11" ht="16.5" thickBot="1" x14ac:dyDescent="0.3">
      <c r="F67" s="147" t="s">
        <v>466</v>
      </c>
      <c r="H67" s="144" t="s">
        <v>461</v>
      </c>
      <c r="I67" s="145" t="s">
        <v>462</v>
      </c>
      <c r="J67" s="146" t="s">
        <v>273</v>
      </c>
      <c r="K67" s="147" t="s">
        <v>463</v>
      </c>
    </row>
    <row r="68" spans="6:11" ht="16.5" thickBot="1" x14ac:dyDescent="0.3">
      <c r="F68" s="147" t="s">
        <v>469</v>
      </c>
      <c r="H68" s="144" t="s">
        <v>464</v>
      </c>
      <c r="I68" s="145" t="s">
        <v>465</v>
      </c>
      <c r="J68" s="146" t="s">
        <v>273</v>
      </c>
      <c r="K68" s="147" t="s">
        <v>466</v>
      </c>
    </row>
    <row r="69" spans="6:11" ht="16.5" thickBot="1" x14ac:dyDescent="0.3">
      <c r="F69" s="147" t="s">
        <v>472</v>
      </c>
      <c r="H69" s="144" t="s">
        <v>467</v>
      </c>
      <c r="I69" s="145" t="s">
        <v>468</v>
      </c>
      <c r="J69" s="146" t="s">
        <v>273</v>
      </c>
      <c r="K69" s="147" t="s">
        <v>469</v>
      </c>
    </row>
    <row r="70" spans="6:11" ht="16.5" thickBot="1" x14ac:dyDescent="0.3">
      <c r="F70" s="147" t="s">
        <v>474</v>
      </c>
      <c r="H70" s="144" t="s">
        <v>470</v>
      </c>
      <c r="I70" s="145" t="s">
        <v>471</v>
      </c>
      <c r="J70" s="146" t="s">
        <v>273</v>
      </c>
      <c r="K70" s="147" t="s">
        <v>472</v>
      </c>
    </row>
    <row r="71" spans="6:11" ht="16.5" thickBot="1" x14ac:dyDescent="0.3">
      <c r="F71" s="147" t="s">
        <v>476</v>
      </c>
      <c r="H71" s="144" t="s">
        <v>473</v>
      </c>
      <c r="I71" s="145" t="s">
        <v>300</v>
      </c>
      <c r="J71" s="146" t="s">
        <v>273</v>
      </c>
      <c r="K71" s="147" t="s">
        <v>474</v>
      </c>
    </row>
    <row r="72" spans="6:11" ht="16.5" thickBot="1" x14ac:dyDescent="0.3">
      <c r="F72" s="147" t="s">
        <v>479</v>
      </c>
      <c r="H72" s="144" t="s">
        <v>475</v>
      </c>
      <c r="I72" s="145" t="s">
        <v>341</v>
      </c>
      <c r="J72" s="146" t="s">
        <v>273</v>
      </c>
      <c r="K72" s="147" t="s">
        <v>476</v>
      </c>
    </row>
    <row r="73" spans="6:11" ht="16.5" thickBot="1" x14ac:dyDescent="0.3">
      <c r="F73" s="147" t="s">
        <v>482</v>
      </c>
      <c r="H73" s="144" t="s">
        <v>477</v>
      </c>
      <c r="I73" s="145" t="s">
        <v>478</v>
      </c>
      <c r="J73" s="146" t="s">
        <v>273</v>
      </c>
      <c r="K73" s="147" t="s">
        <v>479</v>
      </c>
    </row>
    <row r="74" spans="6:11" ht="16.5" thickBot="1" x14ac:dyDescent="0.3">
      <c r="F74" s="147" t="s">
        <v>485</v>
      </c>
      <c r="H74" s="144" t="s">
        <v>480</v>
      </c>
      <c r="I74" s="145" t="s">
        <v>481</v>
      </c>
      <c r="J74" s="146" t="s">
        <v>273</v>
      </c>
      <c r="K74" s="147" t="s">
        <v>482</v>
      </c>
    </row>
    <row r="75" spans="6:11" ht="16.5" thickBot="1" x14ac:dyDescent="0.3">
      <c r="F75" s="147" t="s">
        <v>488</v>
      </c>
      <c r="H75" s="144" t="s">
        <v>483</v>
      </c>
      <c r="I75" s="145" t="s">
        <v>484</v>
      </c>
      <c r="J75" s="146" t="s">
        <v>273</v>
      </c>
      <c r="K75" s="147" t="s">
        <v>485</v>
      </c>
    </row>
    <row r="76" spans="6:11" ht="16.5" thickBot="1" x14ac:dyDescent="0.3">
      <c r="F76" s="147" t="s">
        <v>491</v>
      </c>
      <c r="H76" s="144" t="s">
        <v>486</v>
      </c>
      <c r="I76" s="145" t="s">
        <v>487</v>
      </c>
      <c r="J76" s="146" t="s">
        <v>273</v>
      </c>
      <c r="K76" s="147" t="s">
        <v>488</v>
      </c>
    </row>
    <row r="77" spans="6:11" ht="16.5" thickBot="1" x14ac:dyDescent="0.3">
      <c r="F77" s="147" t="s">
        <v>494</v>
      </c>
      <c r="H77" s="144" t="s">
        <v>489</v>
      </c>
      <c r="I77" s="145" t="s">
        <v>490</v>
      </c>
      <c r="J77" s="146" t="s">
        <v>273</v>
      </c>
      <c r="K77" s="147" t="s">
        <v>491</v>
      </c>
    </row>
    <row r="78" spans="6:11" ht="16.5" thickBot="1" x14ac:dyDescent="0.3">
      <c r="F78" s="147" t="s">
        <v>497</v>
      </c>
      <c r="H78" s="144" t="s">
        <v>492</v>
      </c>
      <c r="I78" s="145" t="s">
        <v>493</v>
      </c>
      <c r="J78" s="146" t="s">
        <v>351</v>
      </c>
      <c r="K78" s="147" t="s">
        <v>494</v>
      </c>
    </row>
    <row r="79" spans="6:11" ht="16.5" thickBot="1" x14ac:dyDescent="0.3">
      <c r="F79" s="147" t="s">
        <v>500</v>
      </c>
      <c r="H79" s="144" t="s">
        <v>495</v>
      </c>
      <c r="I79" s="145" t="s">
        <v>496</v>
      </c>
      <c r="J79" s="146" t="s">
        <v>273</v>
      </c>
      <c r="K79" s="147" t="s">
        <v>497</v>
      </c>
    </row>
    <row r="80" spans="6:11" ht="16.5" thickBot="1" x14ac:dyDescent="0.3">
      <c r="F80" s="147" t="s">
        <v>502</v>
      </c>
      <c r="H80" s="144" t="s">
        <v>498</v>
      </c>
      <c r="I80" s="145" t="s">
        <v>499</v>
      </c>
      <c r="J80" s="146" t="s">
        <v>273</v>
      </c>
      <c r="K80" s="147" t="s">
        <v>500</v>
      </c>
    </row>
    <row r="81" spans="6:11" ht="16.5" thickBot="1" x14ac:dyDescent="0.3">
      <c r="F81" s="147" t="s">
        <v>505</v>
      </c>
      <c r="H81" s="144" t="s">
        <v>501</v>
      </c>
      <c r="I81" s="145" t="s">
        <v>300</v>
      </c>
      <c r="J81" s="146" t="s">
        <v>273</v>
      </c>
      <c r="K81" s="147" t="s">
        <v>502</v>
      </c>
    </row>
    <row r="82" spans="6:11" ht="16.5" thickBot="1" x14ac:dyDescent="0.3">
      <c r="F82" s="147" t="s">
        <v>508</v>
      </c>
      <c r="H82" s="144" t="s">
        <v>503</v>
      </c>
      <c r="I82" s="145" t="s">
        <v>504</v>
      </c>
      <c r="J82" s="146" t="s">
        <v>273</v>
      </c>
      <c r="K82" s="147" t="s">
        <v>505</v>
      </c>
    </row>
    <row r="83" spans="6:11" ht="16.5" thickBot="1" x14ac:dyDescent="0.3">
      <c r="F83" s="147" t="s">
        <v>511</v>
      </c>
      <c r="H83" s="144" t="s">
        <v>506</v>
      </c>
      <c r="I83" s="145" t="s">
        <v>507</v>
      </c>
      <c r="J83" s="146" t="s">
        <v>273</v>
      </c>
      <c r="K83" s="147" t="s">
        <v>508</v>
      </c>
    </row>
    <row r="84" spans="6:11" ht="16.5" thickBot="1" x14ac:dyDescent="0.3">
      <c r="F84" s="147" t="s">
        <v>514</v>
      </c>
      <c r="H84" s="144" t="s">
        <v>509</v>
      </c>
      <c r="I84" s="145" t="s">
        <v>510</v>
      </c>
      <c r="J84" s="146" t="s">
        <v>351</v>
      </c>
      <c r="K84" s="147" t="s">
        <v>511</v>
      </c>
    </row>
    <row r="85" spans="6:11" ht="16.5" thickBot="1" x14ac:dyDescent="0.3">
      <c r="F85" s="147" t="s">
        <v>517</v>
      </c>
      <c r="H85" s="144" t="s">
        <v>512</v>
      </c>
      <c r="I85" s="145" t="s">
        <v>513</v>
      </c>
      <c r="J85" s="146" t="s">
        <v>351</v>
      </c>
      <c r="K85" s="147" t="s">
        <v>514</v>
      </c>
    </row>
    <row r="86" spans="6:11" ht="16.5" thickBot="1" x14ac:dyDescent="0.3">
      <c r="F86" s="147" t="s">
        <v>520</v>
      </c>
      <c r="H86" s="144" t="s">
        <v>515</v>
      </c>
      <c r="I86" s="145" t="s">
        <v>516</v>
      </c>
      <c r="J86" s="146" t="s">
        <v>351</v>
      </c>
      <c r="K86" s="147" t="s">
        <v>517</v>
      </c>
    </row>
    <row r="87" spans="6:11" ht="16.5" thickBot="1" x14ac:dyDescent="0.3">
      <c r="F87" s="147" t="s">
        <v>522</v>
      </c>
      <c r="H87" s="144" t="s">
        <v>518</v>
      </c>
      <c r="I87" s="145" t="s">
        <v>519</v>
      </c>
      <c r="J87" s="146" t="s">
        <v>273</v>
      </c>
      <c r="K87" s="147" t="s">
        <v>520</v>
      </c>
    </row>
    <row r="88" spans="6:11" ht="16.5" thickBot="1" x14ac:dyDescent="0.3">
      <c r="F88" s="147" t="s">
        <v>525</v>
      </c>
      <c r="H88" s="144" t="s">
        <v>521</v>
      </c>
      <c r="I88" s="145" t="s">
        <v>300</v>
      </c>
      <c r="J88" s="146" t="s">
        <v>273</v>
      </c>
      <c r="K88" s="147" t="s">
        <v>522</v>
      </c>
    </row>
    <row r="89" spans="6:11" ht="16.5" thickBot="1" x14ac:dyDescent="0.3">
      <c r="F89" s="147" t="s">
        <v>527</v>
      </c>
      <c r="H89" s="144" t="s">
        <v>523</v>
      </c>
      <c r="I89" s="145" t="s">
        <v>524</v>
      </c>
      <c r="J89" s="146" t="s">
        <v>273</v>
      </c>
      <c r="K89" s="147" t="s">
        <v>525</v>
      </c>
    </row>
    <row r="90" spans="6:11" ht="16.5" thickBot="1" x14ac:dyDescent="0.3">
      <c r="F90" s="147" t="s">
        <v>529</v>
      </c>
      <c r="H90" s="144" t="s">
        <v>526</v>
      </c>
      <c r="I90" s="145" t="s">
        <v>306</v>
      </c>
      <c r="J90" s="146" t="s">
        <v>273</v>
      </c>
      <c r="K90" s="147" t="s">
        <v>527</v>
      </c>
    </row>
    <row r="91" spans="6:11" ht="16.5" thickBot="1" x14ac:dyDescent="0.3">
      <c r="F91" s="147" t="s">
        <v>531</v>
      </c>
      <c r="H91" s="144" t="s">
        <v>528</v>
      </c>
      <c r="I91" s="145" t="s">
        <v>309</v>
      </c>
      <c r="J91" s="146" t="s">
        <v>273</v>
      </c>
      <c r="K91" s="147" t="s">
        <v>529</v>
      </c>
    </row>
    <row r="92" spans="6:11" ht="16.5" thickBot="1" x14ac:dyDescent="0.3">
      <c r="F92" s="147" t="s">
        <v>534</v>
      </c>
      <c r="H92" s="144" t="s">
        <v>530</v>
      </c>
      <c r="I92" s="145" t="s">
        <v>312</v>
      </c>
      <c r="J92" s="146" t="s">
        <v>273</v>
      </c>
      <c r="K92" s="147" t="s">
        <v>531</v>
      </c>
    </row>
    <row r="93" spans="6:11" ht="16.5" thickBot="1" x14ac:dyDescent="0.3">
      <c r="F93" s="147" t="s">
        <v>537</v>
      </c>
      <c r="H93" s="144" t="s">
        <v>532</v>
      </c>
      <c r="I93" s="145" t="s">
        <v>533</v>
      </c>
      <c r="J93" s="146" t="s">
        <v>273</v>
      </c>
      <c r="K93" s="147" t="s">
        <v>534</v>
      </c>
    </row>
    <row r="94" spans="6:11" ht="16.5" thickBot="1" x14ac:dyDescent="0.3">
      <c r="F94" s="147" t="s">
        <v>540</v>
      </c>
      <c r="H94" s="144" t="s">
        <v>535</v>
      </c>
      <c r="I94" s="145" t="s">
        <v>536</v>
      </c>
      <c r="J94" s="146" t="s">
        <v>273</v>
      </c>
      <c r="K94" s="147" t="s">
        <v>537</v>
      </c>
    </row>
    <row r="95" spans="6:11" ht="16.5" thickBot="1" x14ac:dyDescent="0.3">
      <c r="F95" s="147" t="s">
        <v>543</v>
      </c>
      <c r="H95" s="144" t="s">
        <v>538</v>
      </c>
      <c r="I95" s="145" t="s">
        <v>539</v>
      </c>
      <c r="J95" s="146" t="s">
        <v>351</v>
      </c>
      <c r="K95" s="147" t="s">
        <v>540</v>
      </c>
    </row>
    <row r="96" spans="6:11" ht="16.5" thickBot="1" x14ac:dyDescent="0.3">
      <c r="F96" s="147" t="s">
        <v>546</v>
      </c>
      <c r="H96" s="144" t="s">
        <v>541</v>
      </c>
      <c r="I96" s="145" t="s">
        <v>542</v>
      </c>
      <c r="J96" s="146" t="s">
        <v>273</v>
      </c>
      <c r="K96" s="147" t="s">
        <v>543</v>
      </c>
    </row>
    <row r="97" spans="6:11" ht="16.5" thickBot="1" x14ac:dyDescent="0.3">
      <c r="F97" s="147" t="s">
        <v>549</v>
      </c>
      <c r="H97" s="144" t="s">
        <v>544</v>
      </c>
      <c r="I97" s="145" t="s">
        <v>545</v>
      </c>
      <c r="J97" s="146" t="s">
        <v>351</v>
      </c>
      <c r="K97" s="147" t="s">
        <v>546</v>
      </c>
    </row>
    <row r="98" spans="6:11" ht="16.5" thickBot="1" x14ac:dyDescent="0.3">
      <c r="H98" s="144" t="s">
        <v>547</v>
      </c>
      <c r="I98" s="145" t="s">
        <v>548</v>
      </c>
      <c r="J98" s="146" t="s">
        <v>273</v>
      </c>
      <c r="K98" s="147" t="s">
        <v>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38EB-F13C-4EE7-88B7-42BE220416CF}">
  <dimension ref="A1:K44"/>
  <sheetViews>
    <sheetView topLeftCell="B1" zoomScale="60" zoomScaleNormal="60" workbookViewId="0">
      <selection activeCell="C3" sqref="C3"/>
    </sheetView>
  </sheetViews>
  <sheetFormatPr baseColWidth="10" defaultColWidth="11.42578125" defaultRowHeight="20.25" x14ac:dyDescent="0.3"/>
  <cols>
    <col min="1" max="1" width="34.5703125" style="72" customWidth="1"/>
    <col min="2" max="2" width="108.7109375" style="73" bestFit="1" customWidth="1"/>
    <col min="3" max="3" width="26.5703125" style="73" customWidth="1"/>
    <col min="4" max="4" width="21.7109375" style="24" customWidth="1"/>
    <col min="5" max="5" width="86" style="72" bestFit="1" customWidth="1"/>
    <col min="6" max="6" width="25.28515625" style="24" bestFit="1" customWidth="1"/>
    <col min="7" max="8" width="32.42578125" style="72" customWidth="1"/>
    <col min="9" max="9" width="33.7109375" style="72" customWidth="1"/>
    <col min="10" max="10" width="20" style="24" bestFit="1" customWidth="1"/>
    <col min="11" max="11" width="19.5703125" style="24" bestFit="1" customWidth="1"/>
    <col min="12" max="16384" width="11.42578125" style="24"/>
  </cols>
  <sheetData>
    <row r="1" spans="1:11" s="9" customFormat="1" ht="21.75" thickTop="1" thickBot="1" x14ac:dyDescent="0.35">
      <c r="A1" s="171" t="s">
        <v>25</v>
      </c>
      <c r="B1" s="172"/>
      <c r="C1" s="172"/>
      <c r="D1" s="172"/>
      <c r="E1" s="173"/>
      <c r="F1" s="174"/>
      <c r="G1" s="174"/>
      <c r="H1" s="174"/>
      <c r="I1" s="174"/>
      <c r="J1" s="174"/>
      <c r="K1" s="174"/>
    </row>
    <row r="2" spans="1:11" s="9" customFormat="1" ht="42" thickTop="1" thickBot="1" x14ac:dyDescent="0.35">
      <c r="A2" s="10" t="s">
        <v>26</v>
      </c>
      <c r="B2" s="11" t="s">
        <v>27</v>
      </c>
      <c r="C2" s="12" t="s">
        <v>2</v>
      </c>
      <c r="D2" s="11" t="s">
        <v>28</v>
      </c>
      <c r="E2" s="13" t="s">
        <v>29</v>
      </c>
      <c r="F2" s="11" t="s">
        <v>30</v>
      </c>
      <c r="G2" s="14" t="s">
        <v>31</v>
      </c>
      <c r="H2" s="15" t="s">
        <v>32</v>
      </c>
      <c r="I2" s="16" t="s">
        <v>33</v>
      </c>
      <c r="J2" s="11"/>
      <c r="K2" s="17"/>
    </row>
    <row r="3" spans="1:11" ht="409.6" thickTop="1" thickBot="1" x14ac:dyDescent="0.35">
      <c r="A3" s="18" t="s">
        <v>34</v>
      </c>
      <c r="B3" s="19" t="s">
        <v>35</v>
      </c>
      <c r="C3" s="20" t="s">
        <v>36</v>
      </c>
      <c r="D3" s="20" t="s">
        <v>37</v>
      </c>
      <c r="E3" s="21" t="s">
        <v>38</v>
      </c>
      <c r="F3" s="20" t="s">
        <v>39</v>
      </c>
      <c r="G3" s="22" t="s">
        <v>40</v>
      </c>
      <c r="H3" s="22"/>
      <c r="I3" s="22"/>
      <c r="J3" s="23"/>
      <c r="K3" s="23"/>
    </row>
    <row r="4" spans="1:11" ht="244.5" thickTop="1" thickBot="1" x14ac:dyDescent="0.35">
      <c r="A4" s="18" t="s">
        <v>41</v>
      </c>
      <c r="B4" s="19" t="s">
        <v>42</v>
      </c>
      <c r="C4" s="20" t="s">
        <v>36</v>
      </c>
      <c r="D4" s="25" t="s">
        <v>43</v>
      </c>
      <c r="E4" s="26" t="s">
        <v>44</v>
      </c>
      <c r="F4" s="20" t="s">
        <v>39</v>
      </c>
      <c r="G4" s="27" t="s">
        <v>45</v>
      </c>
      <c r="H4" s="27"/>
      <c r="I4" s="28"/>
      <c r="J4" s="29"/>
      <c r="K4" s="29"/>
    </row>
    <row r="5" spans="1:11" ht="163.5" thickTop="1" thickBot="1" x14ac:dyDescent="0.35">
      <c r="A5" s="30" t="s">
        <v>41</v>
      </c>
      <c r="B5" s="31" t="s">
        <v>46</v>
      </c>
      <c r="C5" s="20" t="s">
        <v>36</v>
      </c>
      <c r="D5" s="25" t="s">
        <v>47</v>
      </c>
      <c r="E5" s="26" t="s">
        <v>48</v>
      </c>
      <c r="F5" s="20" t="s">
        <v>39</v>
      </c>
      <c r="G5" s="27" t="s">
        <v>49</v>
      </c>
      <c r="H5" s="27" t="s">
        <v>50</v>
      </c>
      <c r="I5" s="28"/>
      <c r="J5" s="29"/>
      <c r="K5" s="29"/>
    </row>
    <row r="6" spans="1:11" s="9" customFormat="1" ht="21.75" thickTop="1" thickBot="1" x14ac:dyDescent="0.35">
      <c r="A6" s="175" t="s">
        <v>51</v>
      </c>
      <c r="B6" s="176"/>
      <c r="C6" s="176"/>
      <c r="D6" s="176"/>
      <c r="E6" s="176"/>
      <c r="F6" s="176"/>
      <c r="G6" s="177"/>
      <c r="H6" s="32"/>
      <c r="I6" s="33">
        <f>SUM(I3:I5)</f>
        <v>0</v>
      </c>
      <c r="J6" s="34">
        <f>SUM(J3:J5)/5</f>
        <v>0</v>
      </c>
      <c r="K6" s="35">
        <f>SUM(K3:K5)/5</f>
        <v>0</v>
      </c>
    </row>
    <row r="7" spans="1:11" ht="183" thickTop="1" x14ac:dyDescent="0.3">
      <c r="A7" s="36" t="s">
        <v>52</v>
      </c>
      <c r="B7" s="37" t="s">
        <v>53</v>
      </c>
      <c r="C7" s="37" t="s">
        <v>54</v>
      </c>
      <c r="D7" s="37" t="s">
        <v>55</v>
      </c>
      <c r="E7" s="36" t="s">
        <v>56</v>
      </c>
      <c r="F7" s="37" t="s">
        <v>57</v>
      </c>
      <c r="G7" s="38" t="s">
        <v>58</v>
      </c>
      <c r="H7" s="38"/>
      <c r="I7" s="38" t="s">
        <v>59</v>
      </c>
      <c r="J7" s="39"/>
      <c r="K7" s="39"/>
    </row>
    <row r="8" spans="1:11" ht="182.25" x14ac:dyDescent="0.3">
      <c r="A8" s="36" t="s">
        <v>52</v>
      </c>
      <c r="B8" s="40" t="s">
        <v>60</v>
      </c>
      <c r="C8" s="37" t="s">
        <v>54</v>
      </c>
      <c r="D8" s="40" t="s">
        <v>61</v>
      </c>
      <c r="E8" s="41" t="s">
        <v>62</v>
      </c>
      <c r="F8" s="37" t="s">
        <v>57</v>
      </c>
      <c r="G8" s="42" t="s">
        <v>63</v>
      </c>
      <c r="H8" s="42"/>
      <c r="I8" s="42"/>
      <c r="J8" s="43"/>
      <c r="K8" s="43"/>
    </row>
    <row r="9" spans="1:11" ht="405" x14ac:dyDescent="0.3">
      <c r="A9" s="36" t="s">
        <v>52</v>
      </c>
      <c r="B9" s="40" t="s">
        <v>64</v>
      </c>
      <c r="C9" s="37" t="s">
        <v>54</v>
      </c>
      <c r="D9" s="40" t="s">
        <v>65</v>
      </c>
      <c r="E9" s="41" t="s">
        <v>66</v>
      </c>
      <c r="F9" s="37" t="s">
        <v>57</v>
      </c>
      <c r="G9" s="42" t="s">
        <v>67</v>
      </c>
      <c r="H9" s="42" t="s">
        <v>68</v>
      </c>
      <c r="I9" s="42"/>
      <c r="J9" s="43"/>
      <c r="K9" s="43"/>
    </row>
    <row r="10" spans="1:11" ht="243" x14ac:dyDescent="0.3">
      <c r="A10" s="36" t="s">
        <v>52</v>
      </c>
      <c r="B10" s="40" t="s">
        <v>69</v>
      </c>
      <c r="C10" s="37" t="s">
        <v>54</v>
      </c>
      <c r="D10" s="40" t="s">
        <v>70</v>
      </c>
      <c r="E10" s="41" t="s">
        <v>71</v>
      </c>
      <c r="F10" s="37" t="s">
        <v>57</v>
      </c>
      <c r="G10" s="42" t="s">
        <v>72</v>
      </c>
      <c r="H10" s="42"/>
      <c r="I10" s="42"/>
      <c r="J10" s="43"/>
      <c r="K10" s="43"/>
    </row>
    <row r="11" spans="1:11" ht="283.5" x14ac:dyDescent="0.3">
      <c r="A11" s="36" t="s">
        <v>52</v>
      </c>
      <c r="B11" s="40" t="s">
        <v>73</v>
      </c>
      <c r="C11" s="37" t="s">
        <v>54</v>
      </c>
      <c r="D11" s="40" t="s">
        <v>74</v>
      </c>
      <c r="E11" s="41" t="s">
        <v>75</v>
      </c>
      <c r="F11" s="37" t="s">
        <v>57</v>
      </c>
      <c r="G11" s="42" t="s">
        <v>76</v>
      </c>
      <c r="H11" s="42" t="s">
        <v>77</v>
      </c>
      <c r="I11" s="42"/>
      <c r="J11" s="43"/>
      <c r="K11" s="43"/>
    </row>
    <row r="12" spans="1:11" ht="409.5" x14ac:dyDescent="0.3">
      <c r="A12" s="36" t="s">
        <v>52</v>
      </c>
      <c r="B12" s="40" t="s">
        <v>78</v>
      </c>
      <c r="C12" s="37" t="s">
        <v>54</v>
      </c>
      <c r="D12" s="40" t="s">
        <v>79</v>
      </c>
      <c r="E12" s="41" t="s">
        <v>80</v>
      </c>
      <c r="F12" s="37" t="s">
        <v>57</v>
      </c>
      <c r="G12" s="42" t="s">
        <v>81</v>
      </c>
      <c r="H12" s="42"/>
      <c r="I12" s="42"/>
      <c r="J12" s="43"/>
      <c r="K12" s="43"/>
    </row>
    <row r="13" spans="1:11" ht="409.5" x14ac:dyDescent="0.3">
      <c r="A13" s="36" t="s">
        <v>52</v>
      </c>
      <c r="B13" s="40" t="s">
        <v>82</v>
      </c>
      <c r="C13" s="37" t="s">
        <v>54</v>
      </c>
      <c r="D13" s="40" t="s">
        <v>83</v>
      </c>
      <c r="E13" s="41" t="s">
        <v>84</v>
      </c>
      <c r="F13" s="37" t="s">
        <v>57</v>
      </c>
      <c r="G13" s="42" t="s">
        <v>85</v>
      </c>
      <c r="H13" s="42"/>
      <c r="I13" s="42"/>
      <c r="J13" s="43"/>
      <c r="K13" s="43"/>
    </row>
    <row r="14" spans="1:11" s="9" customFormat="1" x14ac:dyDescent="0.3">
      <c r="A14" s="178" t="s">
        <v>86</v>
      </c>
      <c r="B14" s="179"/>
      <c r="C14" s="179"/>
      <c r="D14" s="179"/>
      <c r="E14" s="179"/>
      <c r="F14" s="179"/>
      <c r="G14" s="180"/>
      <c r="H14" s="44"/>
      <c r="I14" s="45">
        <f>SUM(I7:I13)</f>
        <v>0</v>
      </c>
      <c r="J14" s="46">
        <f>SUM(J8:J13)/6</f>
        <v>0</v>
      </c>
      <c r="K14" s="47">
        <f>SUM(K8:K13)/5</f>
        <v>0</v>
      </c>
    </row>
    <row r="15" spans="1:11" ht="409.5" x14ac:dyDescent="0.3">
      <c r="A15" s="48" t="s">
        <v>87</v>
      </c>
      <c r="B15" s="49" t="s">
        <v>88</v>
      </c>
      <c r="C15" s="50" t="s">
        <v>89</v>
      </c>
      <c r="D15" s="50" t="s">
        <v>90</v>
      </c>
      <c r="E15" s="48" t="s">
        <v>91</v>
      </c>
      <c r="F15" s="50" t="s">
        <v>92</v>
      </c>
      <c r="G15" s="51" t="s">
        <v>93</v>
      </c>
      <c r="H15" s="51" t="s">
        <v>94</v>
      </c>
      <c r="I15" s="51"/>
      <c r="J15" s="52"/>
      <c r="K15" s="52"/>
    </row>
    <row r="16" spans="1:11" ht="243" x14ac:dyDescent="0.3">
      <c r="A16" s="48" t="s">
        <v>87</v>
      </c>
      <c r="B16" s="49" t="s">
        <v>95</v>
      </c>
      <c r="C16" s="50" t="s">
        <v>89</v>
      </c>
      <c r="D16" s="50" t="s">
        <v>96</v>
      </c>
      <c r="E16" s="48" t="s">
        <v>97</v>
      </c>
      <c r="F16" s="50" t="s">
        <v>92</v>
      </c>
      <c r="G16" s="51" t="s">
        <v>98</v>
      </c>
      <c r="H16" s="51"/>
      <c r="I16" s="51"/>
      <c r="J16" s="52"/>
      <c r="K16" s="52"/>
    </row>
    <row r="17" spans="1:11" ht="409.5" x14ac:dyDescent="0.3">
      <c r="A17" s="48" t="s">
        <v>87</v>
      </c>
      <c r="B17" s="49" t="s">
        <v>99</v>
      </c>
      <c r="C17" s="50" t="s">
        <v>89</v>
      </c>
      <c r="D17" s="50" t="s">
        <v>100</v>
      </c>
      <c r="E17" s="48" t="s">
        <v>101</v>
      </c>
      <c r="F17" s="50" t="s">
        <v>92</v>
      </c>
      <c r="G17" s="51" t="s">
        <v>102</v>
      </c>
      <c r="H17" s="51" t="s">
        <v>103</v>
      </c>
      <c r="I17" s="51" t="s">
        <v>104</v>
      </c>
      <c r="J17" s="52"/>
      <c r="K17" s="52"/>
    </row>
    <row r="18" spans="1:11" ht="121.5" x14ac:dyDescent="0.3">
      <c r="A18" s="48" t="s">
        <v>87</v>
      </c>
      <c r="B18" s="49" t="s">
        <v>105</v>
      </c>
      <c r="C18" s="50" t="s">
        <v>89</v>
      </c>
      <c r="D18" s="50" t="s">
        <v>106</v>
      </c>
      <c r="E18" s="48" t="s">
        <v>107</v>
      </c>
      <c r="F18" s="50" t="s">
        <v>92</v>
      </c>
      <c r="G18" s="51" t="s">
        <v>108</v>
      </c>
      <c r="H18" s="51"/>
      <c r="I18" s="51" t="s">
        <v>109</v>
      </c>
      <c r="J18" s="52"/>
      <c r="K18" s="52"/>
    </row>
    <row r="19" spans="1:11" ht="344.25" x14ac:dyDescent="0.3">
      <c r="A19" s="48" t="s">
        <v>87</v>
      </c>
      <c r="B19" s="49" t="s">
        <v>110</v>
      </c>
      <c r="C19" s="50" t="s">
        <v>89</v>
      </c>
      <c r="D19" s="50" t="s">
        <v>111</v>
      </c>
      <c r="E19" s="48" t="s">
        <v>112</v>
      </c>
      <c r="F19" s="50" t="s">
        <v>92</v>
      </c>
      <c r="G19" s="51"/>
      <c r="H19" s="51"/>
      <c r="I19" s="51" t="s">
        <v>113</v>
      </c>
      <c r="J19" s="52"/>
      <c r="K19" s="52"/>
    </row>
    <row r="20" spans="1:11" s="9" customFormat="1" ht="21" thickBot="1" x14ac:dyDescent="0.35">
      <c r="A20" s="181" t="s">
        <v>114</v>
      </c>
      <c r="B20" s="182"/>
      <c r="C20" s="182"/>
      <c r="D20" s="182"/>
      <c r="E20" s="182"/>
      <c r="F20" s="182"/>
      <c r="G20" s="183"/>
      <c r="H20" s="53"/>
      <c r="I20" s="54">
        <f>SUM(I15:I19)</f>
        <v>0</v>
      </c>
      <c r="J20" s="55">
        <f>SUM(J15:J19)/6</f>
        <v>0</v>
      </c>
      <c r="K20" s="55">
        <f>SUM(K15:K19)/6</f>
        <v>0</v>
      </c>
    </row>
    <row r="21" spans="1:11" ht="102.75" thickTop="1" thickBot="1" x14ac:dyDescent="0.35">
      <c r="A21" s="56" t="s">
        <v>115</v>
      </c>
      <c r="B21" s="57" t="s">
        <v>116</v>
      </c>
      <c r="C21" s="58" t="s">
        <v>117</v>
      </c>
      <c r="D21" s="58" t="s">
        <v>118</v>
      </c>
      <c r="E21" s="59" t="s">
        <v>119</v>
      </c>
      <c r="F21" s="58" t="s">
        <v>120</v>
      </c>
      <c r="G21" s="60" t="s">
        <v>121</v>
      </c>
      <c r="H21" s="60"/>
      <c r="I21" s="60" t="s">
        <v>122</v>
      </c>
      <c r="J21" s="61"/>
      <c r="K21" s="62"/>
    </row>
    <row r="22" spans="1:11" ht="204" thickTop="1" thickBot="1" x14ac:dyDescent="0.35">
      <c r="A22" s="56" t="s">
        <v>115</v>
      </c>
      <c r="B22" s="63" t="s">
        <v>123</v>
      </c>
      <c r="C22" s="58" t="s">
        <v>117</v>
      </c>
      <c r="D22" s="64" t="s">
        <v>124</v>
      </c>
      <c r="E22" s="65" t="s">
        <v>125</v>
      </c>
      <c r="F22" s="58" t="s">
        <v>120</v>
      </c>
      <c r="G22" s="66" t="s">
        <v>126</v>
      </c>
      <c r="H22" s="66"/>
      <c r="I22" s="66" t="s">
        <v>127</v>
      </c>
      <c r="J22" s="67"/>
      <c r="K22" s="68"/>
    </row>
    <row r="23" spans="1:11" ht="183" thickTop="1" x14ac:dyDescent="0.3">
      <c r="A23" s="56" t="s">
        <v>115</v>
      </c>
      <c r="B23" s="63" t="s">
        <v>128</v>
      </c>
      <c r="C23" s="58" t="s">
        <v>117</v>
      </c>
      <c r="D23" s="64" t="s">
        <v>129</v>
      </c>
      <c r="E23" s="65" t="s">
        <v>130</v>
      </c>
      <c r="F23" s="58" t="s">
        <v>120</v>
      </c>
      <c r="G23" s="66" t="s">
        <v>131</v>
      </c>
      <c r="H23" s="66"/>
      <c r="I23" s="66" t="s">
        <v>132</v>
      </c>
      <c r="J23" s="67"/>
      <c r="K23" s="68"/>
    </row>
    <row r="24" spans="1:11" s="9" customFormat="1" ht="21" thickBot="1" x14ac:dyDescent="0.35">
      <c r="A24" s="168" t="s">
        <v>133</v>
      </c>
      <c r="B24" s="169"/>
      <c r="C24" s="169"/>
      <c r="D24" s="169"/>
      <c r="E24" s="169"/>
      <c r="F24" s="169"/>
      <c r="G24" s="170"/>
      <c r="H24" s="69"/>
      <c r="I24" s="70">
        <f>SUM(I21:I23)</f>
        <v>0</v>
      </c>
      <c r="J24" s="71">
        <f>SUM(J21:J23)/3</f>
        <v>0</v>
      </c>
      <c r="K24" s="71">
        <f t="shared" ref="K24" si="0">SUM(K21:K23)</f>
        <v>0</v>
      </c>
    </row>
    <row r="25" spans="1:11" ht="21" thickTop="1" x14ac:dyDescent="0.3">
      <c r="J25" s="74"/>
    </row>
    <row r="27" spans="1:11" x14ac:dyDescent="0.3">
      <c r="B27"/>
      <c r="C27"/>
      <c r="D27"/>
    </row>
    <row r="28" spans="1:11" x14ac:dyDescent="0.3">
      <c r="B28"/>
      <c r="C28"/>
      <c r="D28"/>
    </row>
    <row r="29" spans="1:11" x14ac:dyDescent="0.3">
      <c r="B29"/>
      <c r="C29"/>
      <c r="D29"/>
    </row>
    <row r="30" spans="1:11" x14ac:dyDescent="0.3">
      <c r="B30"/>
      <c r="C30"/>
      <c r="D30"/>
    </row>
    <row r="31" spans="1:11" x14ac:dyDescent="0.3">
      <c r="B31"/>
      <c r="C31"/>
      <c r="D31"/>
    </row>
    <row r="32" spans="1:11" x14ac:dyDescent="0.3">
      <c r="B32"/>
      <c r="C32"/>
      <c r="D32"/>
    </row>
    <row r="33" spans="2:4" x14ac:dyDescent="0.3">
      <c r="B33"/>
      <c r="C33"/>
      <c r="D33"/>
    </row>
    <row r="34" spans="2:4" x14ac:dyDescent="0.3">
      <c r="B34"/>
      <c r="C34"/>
      <c r="D34"/>
    </row>
    <row r="35" spans="2:4" x14ac:dyDescent="0.3">
      <c r="B35"/>
      <c r="C35"/>
      <c r="D35"/>
    </row>
    <row r="36" spans="2:4" x14ac:dyDescent="0.3">
      <c r="B36"/>
      <c r="C36"/>
      <c r="D36"/>
    </row>
    <row r="37" spans="2:4" x14ac:dyDescent="0.3">
      <c r="B37"/>
      <c r="C37"/>
      <c r="D37"/>
    </row>
    <row r="38" spans="2:4" x14ac:dyDescent="0.3">
      <c r="B38"/>
      <c r="C38"/>
      <c r="D38"/>
    </row>
    <row r="39" spans="2:4" x14ac:dyDescent="0.3">
      <c r="B39"/>
      <c r="C39"/>
      <c r="D39"/>
    </row>
    <row r="40" spans="2:4" x14ac:dyDescent="0.3">
      <c r="B40"/>
      <c r="C40"/>
      <c r="D40"/>
    </row>
    <row r="41" spans="2:4" x14ac:dyDescent="0.3">
      <c r="B41"/>
      <c r="C41"/>
      <c r="D41"/>
    </row>
    <row r="42" spans="2:4" x14ac:dyDescent="0.3">
      <c r="B42"/>
      <c r="C42"/>
      <c r="D42"/>
    </row>
    <row r="43" spans="2:4" x14ac:dyDescent="0.3">
      <c r="B43"/>
      <c r="C43"/>
      <c r="D43"/>
    </row>
    <row r="44" spans="2:4" x14ac:dyDescent="0.3">
      <c r="B44"/>
      <c r="C44"/>
      <c r="D44"/>
    </row>
  </sheetData>
  <mergeCells count="6">
    <mergeCell ref="A24:G24"/>
    <mergeCell ref="A1:E1"/>
    <mergeCell ref="F1:K1"/>
    <mergeCell ref="A6:G6"/>
    <mergeCell ref="A14:G14"/>
    <mergeCell ref="A20:G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ED90-ABA9-4C5C-9951-BB599E00D1F6}">
  <dimension ref="A1:J86"/>
  <sheetViews>
    <sheetView topLeftCell="B52" workbookViewId="0">
      <selection activeCell="J1" sqref="J1:J80"/>
    </sheetView>
  </sheetViews>
  <sheetFormatPr baseColWidth="10" defaultRowHeight="15" x14ac:dyDescent="0.25"/>
  <cols>
    <col min="2" max="2" width="13.5703125" customWidth="1"/>
    <col min="3" max="3" width="29.140625" customWidth="1"/>
    <col min="4" max="4" width="12.140625" customWidth="1"/>
    <col min="5" max="5" width="25.28515625" customWidth="1"/>
    <col min="6" max="6" width="64.28515625" style="89" customWidth="1"/>
    <col min="8" max="8" width="13.28515625" customWidth="1"/>
  </cols>
  <sheetData>
    <row r="1" spans="1:10" ht="26.25" thickBot="1" x14ac:dyDescent="0.3">
      <c r="A1" t="s">
        <v>134</v>
      </c>
      <c r="B1" t="s">
        <v>3</v>
      </c>
      <c r="C1" t="s">
        <v>3</v>
      </c>
      <c r="D1" t="s">
        <v>4</v>
      </c>
      <c r="F1" s="89" t="s">
        <v>179</v>
      </c>
      <c r="H1" s="90" t="s">
        <v>247</v>
      </c>
      <c r="J1" t="s">
        <v>1231</v>
      </c>
    </row>
    <row r="2" spans="1:10" ht="15.75" thickBot="1" x14ac:dyDescent="0.3">
      <c r="A2" t="s">
        <v>135</v>
      </c>
      <c r="B2" s="76" t="s">
        <v>146</v>
      </c>
      <c r="C2" s="75" t="s">
        <v>142</v>
      </c>
      <c r="D2" s="83" t="s">
        <v>156</v>
      </c>
      <c r="E2" s="75" t="s">
        <v>38</v>
      </c>
      <c r="F2" s="89" t="s">
        <v>138</v>
      </c>
      <c r="H2" s="91" t="s">
        <v>1076</v>
      </c>
      <c r="I2" t="str">
        <f>VLOOKUP($H2,[2]ACT2025!$B$2:$B$78,1,0)</f>
        <v>P47N5245</v>
      </c>
      <c r="J2" s="155" t="s">
        <v>1152</v>
      </c>
    </row>
    <row r="3" spans="1:10" x14ac:dyDescent="0.25">
      <c r="A3" t="s">
        <v>135</v>
      </c>
      <c r="B3" s="76" t="s">
        <v>146</v>
      </c>
      <c r="C3" s="75" t="s">
        <v>142</v>
      </c>
      <c r="D3" s="83" t="s">
        <v>156</v>
      </c>
      <c r="E3" s="75" t="s">
        <v>38</v>
      </c>
      <c r="F3" s="89" t="s">
        <v>139</v>
      </c>
      <c r="H3" s="92" t="s">
        <v>1077</v>
      </c>
      <c r="I3" t="str">
        <f>VLOOKUP($H3,[2]ACT2025!$B$2:$B$78,1,0)</f>
        <v>P47N5241</v>
      </c>
      <c r="J3" s="155" t="s">
        <v>1153</v>
      </c>
    </row>
    <row r="4" spans="1:10" x14ac:dyDescent="0.25">
      <c r="A4" t="s">
        <v>135</v>
      </c>
      <c r="B4" s="76" t="s">
        <v>146</v>
      </c>
      <c r="C4" s="75" t="s">
        <v>142</v>
      </c>
      <c r="D4" s="83" t="s">
        <v>156</v>
      </c>
      <c r="E4" s="75" t="s">
        <v>38</v>
      </c>
      <c r="F4" s="89" t="s">
        <v>140</v>
      </c>
      <c r="H4" s="93" t="s">
        <v>1078</v>
      </c>
      <c r="I4" t="str">
        <f>VLOOKUP($H4,[2]ACT2025!$B$2:$B$78,1,0)</f>
        <v>P47N5242</v>
      </c>
      <c r="J4" s="155" t="s">
        <v>1154</v>
      </c>
    </row>
    <row r="5" spans="1:10" x14ac:dyDescent="0.25">
      <c r="A5" t="s">
        <v>135</v>
      </c>
      <c r="B5" s="76" t="s">
        <v>146</v>
      </c>
      <c r="C5" s="75" t="s">
        <v>142</v>
      </c>
      <c r="D5" s="83" t="s">
        <v>156</v>
      </c>
      <c r="E5" s="75" t="s">
        <v>38</v>
      </c>
      <c r="F5" s="89" t="s">
        <v>174</v>
      </c>
      <c r="H5" s="94" t="s">
        <v>1079</v>
      </c>
      <c r="I5" t="str">
        <f>VLOOKUP($H5,[2]ACT2025!$B$2:$B$78,1,0)</f>
        <v>P47N5244</v>
      </c>
      <c r="J5" s="155" t="s">
        <v>1155</v>
      </c>
    </row>
    <row r="6" spans="1:10" ht="15.75" thickBot="1" x14ac:dyDescent="0.3">
      <c r="A6" t="s">
        <v>135</v>
      </c>
      <c r="B6" s="76" t="s">
        <v>146</v>
      </c>
      <c r="C6" s="75" t="s">
        <v>142</v>
      </c>
      <c r="D6" s="83" t="s">
        <v>156</v>
      </c>
      <c r="E6" s="75" t="s">
        <v>38</v>
      </c>
      <c r="F6" s="89" t="s">
        <v>175</v>
      </c>
      <c r="H6" s="95" t="s">
        <v>1080</v>
      </c>
      <c r="I6" t="str">
        <f>VLOOKUP($H6,[2]ACT2025!$B$2:$B$78,1,0)</f>
        <v>P47N5243</v>
      </c>
      <c r="J6" s="155" t="s">
        <v>1156</v>
      </c>
    </row>
    <row r="7" spans="1:10" x14ac:dyDescent="0.25">
      <c r="A7" t="s">
        <v>135</v>
      </c>
      <c r="B7" s="76" t="s">
        <v>146</v>
      </c>
      <c r="C7" s="75" t="s">
        <v>142</v>
      </c>
      <c r="D7" s="83" t="s">
        <v>156</v>
      </c>
      <c r="E7" s="75" t="s">
        <v>38</v>
      </c>
      <c r="F7" s="89" t="s">
        <v>141</v>
      </c>
      <c r="H7" s="96" t="s">
        <v>1081</v>
      </c>
      <c r="I7" t="str">
        <f>VLOOKUP($H7,[2]ACT2025!$B$2:$B$78,1,0)</f>
        <v>P47N5246</v>
      </c>
      <c r="J7" s="155" t="s">
        <v>1157</v>
      </c>
    </row>
    <row r="8" spans="1:10" x14ac:dyDescent="0.25">
      <c r="A8" t="s">
        <v>135</v>
      </c>
      <c r="B8" s="76" t="s">
        <v>146</v>
      </c>
      <c r="C8" s="75" t="s">
        <v>142</v>
      </c>
      <c r="D8" s="83" t="s">
        <v>157</v>
      </c>
      <c r="E8" s="75" t="s">
        <v>150</v>
      </c>
      <c r="F8" s="89" t="s">
        <v>45</v>
      </c>
      <c r="H8" s="97" t="s">
        <v>1082</v>
      </c>
      <c r="I8" t="str">
        <f>VLOOKUP($H8,[2]ACT2025!$B$2:$B$78,1,0)</f>
        <v>P47N5247</v>
      </c>
      <c r="J8" s="155" t="s">
        <v>1158</v>
      </c>
    </row>
    <row r="9" spans="1:10" x14ac:dyDescent="0.25">
      <c r="A9" t="s">
        <v>135</v>
      </c>
      <c r="B9" s="76" t="s">
        <v>146</v>
      </c>
      <c r="C9" s="75" t="s">
        <v>142</v>
      </c>
      <c r="D9" s="84" t="s">
        <v>158</v>
      </c>
      <c r="E9" s="75" t="s">
        <v>151</v>
      </c>
      <c r="F9" s="89" t="s">
        <v>176</v>
      </c>
      <c r="H9" s="98" t="s">
        <v>1083</v>
      </c>
      <c r="I9" t="str">
        <f>VLOOKUP($H9,[2]ACT2025!$B$2:$B$78,1,0)</f>
        <v>P47N5248</v>
      </c>
      <c r="J9" s="155" t="s">
        <v>1159</v>
      </c>
    </row>
    <row r="10" spans="1:10" x14ac:dyDescent="0.25">
      <c r="A10" t="s">
        <v>135</v>
      </c>
      <c r="B10" s="76" t="s">
        <v>146</v>
      </c>
      <c r="C10" s="75" t="s">
        <v>142</v>
      </c>
      <c r="D10" s="84" t="s">
        <v>158</v>
      </c>
      <c r="E10" s="75" t="s">
        <v>151</v>
      </c>
      <c r="F10" s="89" t="s">
        <v>177</v>
      </c>
      <c r="H10" s="99" t="s">
        <v>1084</v>
      </c>
      <c r="I10" t="str">
        <f>VLOOKUP($H10,[2]ACT2025!$B$2:$B$78,1,0)</f>
        <v>P47N5249</v>
      </c>
      <c r="J10" s="155" t="s">
        <v>1160</v>
      </c>
    </row>
    <row r="11" spans="1:10" x14ac:dyDescent="0.25">
      <c r="A11" t="s">
        <v>135</v>
      </c>
      <c r="B11" s="76" t="s">
        <v>146</v>
      </c>
      <c r="C11" s="75" t="s">
        <v>142</v>
      </c>
      <c r="D11" s="84" t="s">
        <v>158</v>
      </c>
      <c r="E11" s="75" t="s">
        <v>151</v>
      </c>
      <c r="F11" s="89" t="s">
        <v>178</v>
      </c>
      <c r="H11" s="100" t="s">
        <v>1085</v>
      </c>
      <c r="I11" t="str">
        <f>VLOOKUP($H11,[2]ACT2025!$B$2:$B$78,1,0)</f>
        <v>P47N52410</v>
      </c>
      <c r="J11" s="155" t="s">
        <v>1161</v>
      </c>
    </row>
    <row r="12" spans="1:10" x14ac:dyDescent="0.25">
      <c r="A12" t="s">
        <v>136</v>
      </c>
      <c r="B12" s="80" t="s">
        <v>147</v>
      </c>
      <c r="C12" s="77" t="s">
        <v>143</v>
      </c>
      <c r="D12" s="85" t="s">
        <v>159</v>
      </c>
      <c r="E12" s="77" t="s">
        <v>152</v>
      </c>
      <c r="F12" s="89" t="s">
        <v>180</v>
      </c>
      <c r="H12" s="101" t="s">
        <v>1086</v>
      </c>
      <c r="I12" t="str">
        <f>VLOOKUP($H12,[2]ACT2025!$B$2:$B$78,1,0)</f>
        <v>P47N52411</v>
      </c>
      <c r="J12" s="155" t="s">
        <v>1162</v>
      </c>
    </row>
    <row r="13" spans="1:10" x14ac:dyDescent="0.25">
      <c r="A13" t="s">
        <v>136</v>
      </c>
      <c r="B13" s="80" t="s">
        <v>147</v>
      </c>
      <c r="C13" s="77" t="s">
        <v>143</v>
      </c>
      <c r="D13" s="85" t="s">
        <v>159</v>
      </c>
      <c r="E13" s="77" t="s">
        <v>152</v>
      </c>
      <c r="F13" s="89" t="s">
        <v>181</v>
      </c>
      <c r="H13" s="102" t="s">
        <v>1087</v>
      </c>
      <c r="I13" t="str">
        <f>VLOOKUP($H13,[2]ACT2025!$B$2:$B$78,1,0)</f>
        <v>P47N52412</v>
      </c>
      <c r="J13" s="155" t="s">
        <v>1163</v>
      </c>
    </row>
    <row r="14" spans="1:10" x14ac:dyDescent="0.25">
      <c r="A14" t="s">
        <v>136</v>
      </c>
      <c r="B14" s="80" t="s">
        <v>147</v>
      </c>
      <c r="C14" s="77" t="s">
        <v>143</v>
      </c>
      <c r="D14" s="85" t="s">
        <v>159</v>
      </c>
      <c r="E14" s="77" t="s">
        <v>152</v>
      </c>
      <c r="F14" s="89" t="s">
        <v>59</v>
      </c>
      <c r="H14" s="103" t="s">
        <v>1088</v>
      </c>
      <c r="I14" t="str">
        <f>VLOOKUP($H14,[2]ACT2025!$B$2:$B$78,1,0)</f>
        <v>P47N52413</v>
      </c>
      <c r="J14" s="155" t="s">
        <v>1164</v>
      </c>
    </row>
    <row r="15" spans="1:10" x14ac:dyDescent="0.25">
      <c r="A15" t="s">
        <v>136</v>
      </c>
      <c r="B15" s="80" t="s">
        <v>147</v>
      </c>
      <c r="C15" s="77" t="s">
        <v>143</v>
      </c>
      <c r="D15" s="85" t="s">
        <v>160</v>
      </c>
      <c r="E15" s="77" t="s">
        <v>62</v>
      </c>
      <c r="F15" s="89" t="s">
        <v>63</v>
      </c>
      <c r="H15" s="104" t="s">
        <v>1089</v>
      </c>
      <c r="I15" t="str">
        <f>VLOOKUP($H15,[2]ACT2025!$B$2:$B$78,1,0)</f>
        <v>P47N52414</v>
      </c>
      <c r="J15" s="155" t="s">
        <v>1165</v>
      </c>
    </row>
    <row r="16" spans="1:10" x14ac:dyDescent="0.25">
      <c r="A16" t="s">
        <v>136</v>
      </c>
      <c r="B16" s="80" t="s">
        <v>147</v>
      </c>
      <c r="C16" s="77" t="s">
        <v>143</v>
      </c>
      <c r="D16" s="85" t="s">
        <v>161</v>
      </c>
      <c r="E16" s="77" t="s">
        <v>153</v>
      </c>
      <c r="F16" s="89" t="s">
        <v>182</v>
      </c>
      <c r="H16" s="105" t="s">
        <v>1090</v>
      </c>
      <c r="I16" t="str">
        <f>VLOOKUP($H16,[2]ACT2025!$B$2:$B$78,1,0)</f>
        <v>P47N52415</v>
      </c>
      <c r="J16" s="155" t="s">
        <v>1166</v>
      </c>
    </row>
    <row r="17" spans="1:10" x14ac:dyDescent="0.25">
      <c r="A17" t="s">
        <v>136</v>
      </c>
      <c r="B17" s="80" t="s">
        <v>147</v>
      </c>
      <c r="C17" s="77" t="s">
        <v>143</v>
      </c>
      <c r="D17" s="85" t="s">
        <v>161</v>
      </c>
      <c r="E17" s="77" t="s">
        <v>153</v>
      </c>
      <c r="F17" s="89" t="s">
        <v>183</v>
      </c>
      <c r="H17" s="106" t="s">
        <v>1091</v>
      </c>
      <c r="I17" t="str">
        <f>VLOOKUP($H17,[2]ACT2025!$B$2:$B$78,1,0)</f>
        <v>P47N52417</v>
      </c>
      <c r="J17" s="155" t="s">
        <v>1167</v>
      </c>
    </row>
    <row r="18" spans="1:10" x14ac:dyDescent="0.25">
      <c r="A18" t="s">
        <v>136</v>
      </c>
      <c r="B18" s="80" t="s">
        <v>147</v>
      </c>
      <c r="C18" s="77" t="s">
        <v>143</v>
      </c>
      <c r="D18" s="85" t="s">
        <v>161</v>
      </c>
      <c r="E18" s="77" t="s">
        <v>153</v>
      </c>
      <c r="F18" s="89" t="s">
        <v>184</v>
      </c>
      <c r="H18" s="107" t="s">
        <v>1092</v>
      </c>
      <c r="I18" t="str">
        <f>VLOOKUP($H18,[2]ACT2025!$B$2:$B$78,1,0)</f>
        <v>P47N52418</v>
      </c>
      <c r="J18" s="155" t="s">
        <v>1168</v>
      </c>
    </row>
    <row r="19" spans="1:10" ht="15.75" thickBot="1" x14ac:dyDescent="0.3">
      <c r="A19" t="s">
        <v>136</v>
      </c>
      <c r="B19" s="80" t="s">
        <v>147</v>
      </c>
      <c r="C19" s="77" t="s">
        <v>143</v>
      </c>
      <c r="D19" s="85" t="s">
        <v>161</v>
      </c>
      <c r="E19" s="77" t="s">
        <v>153</v>
      </c>
      <c r="F19" s="89" t="s">
        <v>184</v>
      </c>
      <c r="H19" s="153" t="s">
        <v>1150</v>
      </c>
      <c r="J19" s="155" t="s">
        <v>1169</v>
      </c>
    </row>
    <row r="20" spans="1:10" x14ac:dyDescent="0.25">
      <c r="A20" t="s">
        <v>136</v>
      </c>
      <c r="B20" s="80" t="s">
        <v>147</v>
      </c>
      <c r="C20" s="77" t="s">
        <v>143</v>
      </c>
      <c r="D20" s="85" t="s">
        <v>161</v>
      </c>
      <c r="E20" s="77" t="s">
        <v>153</v>
      </c>
      <c r="F20" s="89" t="s">
        <v>185</v>
      </c>
      <c r="H20" s="108" t="s">
        <v>1093</v>
      </c>
      <c r="I20" t="str">
        <f>VLOOKUP($H20,[2]ACT2025!$B$2:$B$78,1,0)</f>
        <v>P47N52419</v>
      </c>
      <c r="J20" s="155" t="s">
        <v>1170</v>
      </c>
    </row>
    <row r="21" spans="1:10" x14ac:dyDescent="0.25">
      <c r="A21" t="s">
        <v>136</v>
      </c>
      <c r="B21" s="80" t="s">
        <v>147</v>
      </c>
      <c r="C21" s="77" t="s">
        <v>143</v>
      </c>
      <c r="D21" s="85" t="s">
        <v>161</v>
      </c>
      <c r="E21" s="77" t="s">
        <v>153</v>
      </c>
      <c r="F21" s="89" t="s">
        <v>186</v>
      </c>
      <c r="H21" s="109" t="s">
        <v>1094</v>
      </c>
      <c r="I21" t="str">
        <f>VLOOKUP($H21,[2]ACT2025!$B$2:$B$78,1,0)</f>
        <v>P47N52420</v>
      </c>
      <c r="J21" s="155" t="s">
        <v>1171</v>
      </c>
    </row>
    <row r="22" spans="1:10" ht="15.75" thickBot="1" x14ac:dyDescent="0.3">
      <c r="A22" t="s">
        <v>136</v>
      </c>
      <c r="B22" s="80" t="s">
        <v>147</v>
      </c>
      <c r="C22" s="77" t="s">
        <v>143</v>
      </c>
      <c r="D22" s="85" t="s">
        <v>161</v>
      </c>
      <c r="E22" s="77" t="s">
        <v>153</v>
      </c>
      <c r="F22" s="89" t="s">
        <v>187</v>
      </c>
      <c r="H22" s="110" t="s">
        <v>1095</v>
      </c>
      <c r="I22" t="str">
        <f>VLOOKUP($H22,[2]ACT2025!$B$2:$B$78,1,0)</f>
        <v>P47N52474</v>
      </c>
      <c r="J22" s="155" t="s">
        <v>1172</v>
      </c>
    </row>
    <row r="23" spans="1:10" x14ac:dyDescent="0.25">
      <c r="A23" t="s">
        <v>136</v>
      </c>
      <c r="B23" s="80" t="s">
        <v>147</v>
      </c>
      <c r="C23" s="77" t="s">
        <v>143</v>
      </c>
      <c r="D23" s="85" t="s">
        <v>161</v>
      </c>
      <c r="E23" s="77" t="s">
        <v>153</v>
      </c>
      <c r="F23" s="89" t="s">
        <v>188</v>
      </c>
      <c r="H23" s="111" t="s">
        <v>1096</v>
      </c>
      <c r="I23" t="str">
        <f>VLOOKUP($H23,[2]ACT2025!$B$2:$B$78,1,0)</f>
        <v>P47N52422</v>
      </c>
      <c r="J23" s="155" t="s">
        <v>1173</v>
      </c>
    </row>
    <row r="24" spans="1:10" x14ac:dyDescent="0.25">
      <c r="A24" t="s">
        <v>136</v>
      </c>
      <c r="B24" s="80" t="s">
        <v>147</v>
      </c>
      <c r="C24" s="77" t="s">
        <v>143</v>
      </c>
      <c r="D24" s="85" t="s">
        <v>162</v>
      </c>
      <c r="E24" s="77" t="s">
        <v>154</v>
      </c>
      <c r="F24" s="89" t="s">
        <v>189</v>
      </c>
      <c r="H24" s="112" t="s">
        <v>1097</v>
      </c>
      <c r="I24" t="str">
        <f>VLOOKUP($H24,[2]ACT2025!$B$2:$B$78,1,0)</f>
        <v>P47N52423</v>
      </c>
      <c r="J24" s="155" t="s">
        <v>1174</v>
      </c>
    </row>
    <row r="25" spans="1:10" x14ac:dyDescent="0.25">
      <c r="A25" t="s">
        <v>136</v>
      </c>
      <c r="B25" s="80" t="s">
        <v>147</v>
      </c>
      <c r="C25" s="77" t="s">
        <v>143</v>
      </c>
      <c r="D25" s="85" t="s">
        <v>162</v>
      </c>
      <c r="E25" s="77" t="s">
        <v>154</v>
      </c>
      <c r="F25" s="89" t="s">
        <v>190</v>
      </c>
      <c r="H25" s="110" t="s">
        <v>1098</v>
      </c>
      <c r="I25" t="str">
        <f>VLOOKUP($H25,[2]ACT2025!$B$2:$B$78,1,0)</f>
        <v>P47N52424</v>
      </c>
      <c r="J25" s="155" t="s">
        <v>1175</v>
      </c>
    </row>
    <row r="26" spans="1:10" x14ac:dyDescent="0.25">
      <c r="A26" t="s">
        <v>136</v>
      </c>
      <c r="B26" s="80" t="s">
        <v>147</v>
      </c>
      <c r="C26" s="77" t="s">
        <v>143</v>
      </c>
      <c r="D26" s="85" t="s">
        <v>162</v>
      </c>
      <c r="E26" s="77" t="s">
        <v>154</v>
      </c>
      <c r="F26" s="89" t="s">
        <v>191</v>
      </c>
      <c r="H26" s="113" t="s">
        <v>1099</v>
      </c>
      <c r="I26" t="str">
        <f>VLOOKUP($H26,[2]ACT2025!$B$2:$B$78,1,0)</f>
        <v>P47N52425</v>
      </c>
      <c r="J26" s="155" t="s">
        <v>1176</v>
      </c>
    </row>
    <row r="27" spans="1:10" x14ac:dyDescent="0.25">
      <c r="A27" t="s">
        <v>136</v>
      </c>
      <c r="B27" s="80" t="s">
        <v>147</v>
      </c>
      <c r="C27" s="77" t="s">
        <v>143</v>
      </c>
      <c r="D27" s="85" t="s">
        <v>163</v>
      </c>
      <c r="E27" s="77" t="s">
        <v>75</v>
      </c>
      <c r="F27" s="89" t="s">
        <v>192</v>
      </c>
      <c r="H27" s="110" t="s">
        <v>1100</v>
      </c>
      <c r="I27" t="str">
        <f>VLOOKUP($H27,[2]ACT2025!$B$2:$B$78,1,0)</f>
        <v>P47N52426</v>
      </c>
      <c r="J27" s="155" t="s">
        <v>1177</v>
      </c>
    </row>
    <row r="28" spans="1:10" x14ac:dyDescent="0.25">
      <c r="A28" t="s">
        <v>136</v>
      </c>
      <c r="B28" s="80" t="s">
        <v>147</v>
      </c>
      <c r="C28" s="77" t="s">
        <v>143</v>
      </c>
      <c r="D28" s="85" t="s">
        <v>163</v>
      </c>
      <c r="E28" s="77" t="s">
        <v>75</v>
      </c>
      <c r="F28" s="89" t="s">
        <v>193</v>
      </c>
      <c r="H28" s="109" t="s">
        <v>1101</v>
      </c>
      <c r="I28" t="str">
        <f>VLOOKUP($H28,[2]ACT2025!$B$2:$B$78,1,0)</f>
        <v>P47N52427</v>
      </c>
      <c r="J28" s="155" t="s">
        <v>1178</v>
      </c>
    </row>
    <row r="29" spans="1:10" x14ac:dyDescent="0.25">
      <c r="A29" t="s">
        <v>136</v>
      </c>
      <c r="B29" s="80" t="s">
        <v>147</v>
      </c>
      <c r="C29" s="77" t="s">
        <v>143</v>
      </c>
      <c r="D29" s="85" t="s">
        <v>163</v>
      </c>
      <c r="E29" s="77" t="s">
        <v>75</v>
      </c>
      <c r="F29" s="89" t="s">
        <v>194</v>
      </c>
      <c r="H29" s="106" t="s">
        <v>1102</v>
      </c>
      <c r="I29" t="str">
        <f>VLOOKUP($H29,[2]ACT2025!$B$2:$B$78,1,0)</f>
        <v>P47N52428</v>
      </c>
      <c r="J29" s="155" t="s">
        <v>1179</v>
      </c>
    </row>
    <row r="30" spans="1:10" x14ac:dyDescent="0.25">
      <c r="A30" t="s">
        <v>136</v>
      </c>
      <c r="B30" s="80" t="s">
        <v>147</v>
      </c>
      <c r="C30" s="77" t="s">
        <v>143</v>
      </c>
      <c r="D30" s="85" t="s">
        <v>163</v>
      </c>
      <c r="E30" s="77" t="s">
        <v>75</v>
      </c>
      <c r="F30" s="89" t="s">
        <v>195</v>
      </c>
      <c r="H30" s="109" t="s">
        <v>1103</v>
      </c>
      <c r="I30" t="str">
        <f>VLOOKUP($H30,[2]ACT2025!$B$2:$B$78,1,0)</f>
        <v>P47N52429</v>
      </c>
      <c r="J30" s="155" t="s">
        <v>1180</v>
      </c>
    </row>
    <row r="31" spans="1:10" x14ac:dyDescent="0.25">
      <c r="A31" t="s">
        <v>136</v>
      </c>
      <c r="B31" s="80" t="s">
        <v>147</v>
      </c>
      <c r="C31" s="77" t="s">
        <v>143</v>
      </c>
      <c r="D31" s="85" t="s">
        <v>163</v>
      </c>
      <c r="E31" s="77" t="s">
        <v>75</v>
      </c>
      <c r="F31" s="89" t="s">
        <v>196</v>
      </c>
      <c r="H31" s="112" t="s">
        <v>1104</v>
      </c>
      <c r="I31" t="str">
        <f>VLOOKUP($H31,[2]ACT2025!$B$2:$B$78,1,0)</f>
        <v>P47N52430</v>
      </c>
      <c r="J31" s="155" t="s">
        <v>1181</v>
      </c>
    </row>
    <row r="32" spans="1:10" x14ac:dyDescent="0.25">
      <c r="A32" t="s">
        <v>136</v>
      </c>
      <c r="B32" s="80" t="s">
        <v>147</v>
      </c>
      <c r="C32" s="77" t="s">
        <v>143</v>
      </c>
      <c r="D32" s="85" t="s">
        <v>164</v>
      </c>
      <c r="E32" s="77" t="s">
        <v>80</v>
      </c>
      <c r="F32" s="89" t="s">
        <v>197</v>
      </c>
      <c r="H32" s="114" t="s">
        <v>1105</v>
      </c>
      <c r="I32" t="str">
        <f>VLOOKUP($H32,[2]ACT2025!$B$2:$B$78,1,0)</f>
        <v>P47N52431</v>
      </c>
      <c r="J32" s="155" t="s">
        <v>1182</v>
      </c>
    </row>
    <row r="33" spans="1:10" x14ac:dyDescent="0.25">
      <c r="A33" t="s">
        <v>136</v>
      </c>
      <c r="B33" s="80" t="s">
        <v>147</v>
      </c>
      <c r="C33" s="77" t="s">
        <v>143</v>
      </c>
      <c r="D33" s="85" t="s">
        <v>164</v>
      </c>
      <c r="E33" s="77" t="s">
        <v>80</v>
      </c>
      <c r="F33" s="89" t="s">
        <v>198</v>
      </c>
      <c r="H33" s="112" t="s">
        <v>1106</v>
      </c>
      <c r="I33" t="str">
        <f>VLOOKUP($H33,[2]ACT2025!$B$2:$B$78,1,0)</f>
        <v>P47N52432</v>
      </c>
      <c r="J33" s="155" t="s">
        <v>1183</v>
      </c>
    </row>
    <row r="34" spans="1:10" x14ac:dyDescent="0.25">
      <c r="A34" t="s">
        <v>136</v>
      </c>
      <c r="B34" s="80" t="s">
        <v>147</v>
      </c>
      <c r="C34" s="77" t="s">
        <v>143</v>
      </c>
      <c r="D34" s="85" t="s">
        <v>164</v>
      </c>
      <c r="E34" s="77" t="s">
        <v>80</v>
      </c>
      <c r="F34" s="89" t="s">
        <v>199</v>
      </c>
      <c r="H34" s="114" t="s">
        <v>1107</v>
      </c>
      <c r="I34" t="str">
        <f>VLOOKUP($H34,[2]ACT2025!$B$2:$B$78,1,0)</f>
        <v>P47N52433</v>
      </c>
      <c r="J34" s="155" t="s">
        <v>1184</v>
      </c>
    </row>
    <row r="35" spans="1:10" x14ac:dyDescent="0.25">
      <c r="A35" t="s">
        <v>136</v>
      </c>
      <c r="B35" s="80" t="s">
        <v>147</v>
      </c>
      <c r="C35" s="77" t="s">
        <v>143</v>
      </c>
      <c r="D35" s="85" t="s">
        <v>164</v>
      </c>
      <c r="E35" s="77" t="s">
        <v>80</v>
      </c>
      <c r="F35" s="89" t="s">
        <v>200</v>
      </c>
      <c r="H35" s="112" t="s">
        <v>1108</v>
      </c>
      <c r="I35" t="str">
        <f>VLOOKUP($H35,[2]ACT2025!$B$2:$B$78,1,0)</f>
        <v>P47N52434</v>
      </c>
      <c r="J35" s="155" t="s">
        <v>1185</v>
      </c>
    </row>
    <row r="36" spans="1:10" x14ac:dyDescent="0.25">
      <c r="A36" t="s">
        <v>136</v>
      </c>
      <c r="B36" s="80" t="s">
        <v>147</v>
      </c>
      <c r="C36" s="77" t="s">
        <v>143</v>
      </c>
      <c r="D36" s="85" t="s">
        <v>164</v>
      </c>
      <c r="E36" s="77" t="s">
        <v>80</v>
      </c>
      <c r="F36" s="89" t="s">
        <v>201</v>
      </c>
      <c r="H36" s="114" t="s">
        <v>1109</v>
      </c>
      <c r="I36" t="str">
        <f>VLOOKUP($H36,[2]ACT2025!$B$2:$B$78,1,0)</f>
        <v>P47N52435</v>
      </c>
      <c r="J36" s="155" t="s">
        <v>1186</v>
      </c>
    </row>
    <row r="37" spans="1:10" x14ac:dyDescent="0.25">
      <c r="A37" t="s">
        <v>136</v>
      </c>
      <c r="B37" s="80" t="s">
        <v>147</v>
      </c>
      <c r="C37" s="77" t="s">
        <v>143</v>
      </c>
      <c r="D37" s="85" t="s">
        <v>164</v>
      </c>
      <c r="E37" s="77" t="s">
        <v>80</v>
      </c>
      <c r="F37" s="89" t="s">
        <v>202</v>
      </c>
      <c r="H37" s="115" t="s">
        <v>1110</v>
      </c>
      <c r="I37" t="str">
        <f>VLOOKUP($H37,[2]ACT2025!$B$2:$B$78,1,0)</f>
        <v>P47N52436</v>
      </c>
      <c r="J37" s="155" t="s">
        <v>1187</v>
      </c>
    </row>
    <row r="38" spans="1:10" x14ac:dyDescent="0.25">
      <c r="A38" t="s">
        <v>136</v>
      </c>
      <c r="B38" s="80" t="s">
        <v>147</v>
      </c>
      <c r="C38" s="77" t="s">
        <v>143</v>
      </c>
      <c r="D38" s="85" t="s">
        <v>165</v>
      </c>
      <c r="E38" s="77" t="s">
        <v>84</v>
      </c>
      <c r="F38" s="89" t="s">
        <v>203</v>
      </c>
      <c r="H38" s="114" t="s">
        <v>1111</v>
      </c>
      <c r="I38" t="str">
        <f>VLOOKUP($H38,[2]ACT2025!$B$2:$B$78,1,0)</f>
        <v>P47N52437</v>
      </c>
      <c r="J38" s="155" t="s">
        <v>1188</v>
      </c>
    </row>
    <row r="39" spans="1:10" x14ac:dyDescent="0.25">
      <c r="A39" t="s">
        <v>136</v>
      </c>
      <c r="B39" s="80" t="s">
        <v>147</v>
      </c>
      <c r="C39" s="77" t="s">
        <v>143</v>
      </c>
      <c r="D39" s="85" t="s">
        <v>165</v>
      </c>
      <c r="E39" s="77" t="s">
        <v>84</v>
      </c>
      <c r="F39" s="89" t="s">
        <v>204</v>
      </c>
      <c r="H39" s="112" t="s">
        <v>1112</v>
      </c>
      <c r="I39" t="e">
        <f>VLOOKUP($H39,[2]ACT2025!$B$2:$B$78,1,0)</f>
        <v>#N/A</v>
      </c>
      <c r="J39" s="155" t="s">
        <v>1189</v>
      </c>
    </row>
    <row r="40" spans="1:10" x14ac:dyDescent="0.25">
      <c r="A40" t="s">
        <v>136</v>
      </c>
      <c r="B40" s="80" t="s">
        <v>147</v>
      </c>
      <c r="C40" s="77" t="s">
        <v>143</v>
      </c>
      <c r="D40" s="85" t="s">
        <v>165</v>
      </c>
      <c r="E40" s="77" t="s">
        <v>84</v>
      </c>
      <c r="F40" s="89" t="s">
        <v>205</v>
      </c>
      <c r="H40" s="114" t="s">
        <v>1113</v>
      </c>
      <c r="I40" t="str">
        <f>VLOOKUP($H40,[2]ACT2025!$B$2:$B$78,1,0)</f>
        <v>P47N52439</v>
      </c>
      <c r="J40" s="155" t="s">
        <v>1190</v>
      </c>
    </row>
    <row r="41" spans="1:10" x14ac:dyDescent="0.25">
      <c r="A41" t="s">
        <v>136</v>
      </c>
      <c r="B41" s="80" t="s">
        <v>147</v>
      </c>
      <c r="C41" s="77" t="s">
        <v>143</v>
      </c>
      <c r="D41" s="85" t="s">
        <v>165</v>
      </c>
      <c r="E41" s="77" t="s">
        <v>84</v>
      </c>
      <c r="F41" s="89" t="s">
        <v>206</v>
      </c>
      <c r="H41" s="109" t="s">
        <v>1114</v>
      </c>
      <c r="I41" t="str">
        <f>VLOOKUP($H41,[2]ACT2025!$B$2:$B$78,1,0)</f>
        <v>P47N52442</v>
      </c>
      <c r="J41" s="155" t="s">
        <v>1191</v>
      </c>
    </row>
    <row r="42" spans="1:10" x14ac:dyDescent="0.25">
      <c r="A42" t="s">
        <v>136</v>
      </c>
      <c r="B42" s="80" t="s">
        <v>147</v>
      </c>
      <c r="C42" s="77" t="s">
        <v>143</v>
      </c>
      <c r="D42" s="85" t="s">
        <v>165</v>
      </c>
      <c r="E42" s="77" t="s">
        <v>84</v>
      </c>
      <c r="F42" s="89" t="s">
        <v>207</v>
      </c>
      <c r="H42" s="116" t="s">
        <v>1115</v>
      </c>
      <c r="I42" t="str">
        <f>VLOOKUP($H42,[2]ACT2025!$B$2:$B$78,1,0)</f>
        <v>P47N52441</v>
      </c>
      <c r="J42" s="155" t="s">
        <v>1192</v>
      </c>
    </row>
    <row r="43" spans="1:10" ht="15.75" thickBot="1" x14ac:dyDescent="0.3">
      <c r="A43" t="s">
        <v>136</v>
      </c>
      <c r="B43" s="80" t="s">
        <v>147</v>
      </c>
      <c r="C43" s="77" t="s">
        <v>143</v>
      </c>
      <c r="D43" s="85" t="s">
        <v>165</v>
      </c>
      <c r="E43" s="77" t="s">
        <v>84</v>
      </c>
      <c r="F43" s="89" t="s">
        <v>208</v>
      </c>
      <c r="H43" s="109" t="s">
        <v>1116</v>
      </c>
      <c r="I43" t="str">
        <f>VLOOKUP($H43,[2]ACT2025!$B$2:$B$78,1,0)</f>
        <v>P47N52440</v>
      </c>
      <c r="J43" s="155" t="s">
        <v>1193</v>
      </c>
    </row>
    <row r="44" spans="1:10" x14ac:dyDescent="0.25">
      <c r="A44" t="s">
        <v>137</v>
      </c>
      <c r="B44" s="81" t="s">
        <v>148</v>
      </c>
      <c r="C44" s="78" t="s">
        <v>144</v>
      </c>
      <c r="D44" s="86" t="s">
        <v>166</v>
      </c>
      <c r="E44" s="78" t="s">
        <v>91</v>
      </c>
      <c r="F44" s="89" t="s">
        <v>191</v>
      </c>
      <c r="H44" s="117" t="s">
        <v>1117</v>
      </c>
      <c r="I44" t="str">
        <f>VLOOKUP($H44,[2]ACT2025!$B$2:$B$78,1,0)</f>
        <v>P47N52443</v>
      </c>
      <c r="J44" s="155" t="s">
        <v>1194</v>
      </c>
    </row>
    <row r="45" spans="1:10" x14ac:dyDescent="0.25">
      <c r="A45" t="s">
        <v>137</v>
      </c>
      <c r="B45" s="81" t="s">
        <v>148</v>
      </c>
      <c r="C45" s="78" t="s">
        <v>144</v>
      </c>
      <c r="D45" s="86" t="s">
        <v>166</v>
      </c>
      <c r="E45" s="78" t="s">
        <v>91</v>
      </c>
      <c r="F45" s="89" t="s">
        <v>209</v>
      </c>
      <c r="H45" s="118" t="s">
        <v>1118</v>
      </c>
      <c r="I45" t="str">
        <f>VLOOKUP($H45,[2]ACT2025!$B$2:$B$78,1,0)</f>
        <v>P47N52444</v>
      </c>
      <c r="J45" s="155" t="s">
        <v>1195</v>
      </c>
    </row>
    <row r="46" spans="1:10" x14ac:dyDescent="0.25">
      <c r="A46" t="s">
        <v>137</v>
      </c>
      <c r="B46" s="81" t="s">
        <v>148</v>
      </c>
      <c r="C46" s="78" t="s">
        <v>144</v>
      </c>
      <c r="D46" s="86" t="s">
        <v>166</v>
      </c>
      <c r="E46" s="78" t="s">
        <v>91</v>
      </c>
      <c r="F46" s="89" t="s">
        <v>210</v>
      </c>
      <c r="H46" s="112" t="s">
        <v>1119</v>
      </c>
      <c r="I46" t="e">
        <f>VLOOKUP($H46,[2]ACT2025!$B$2:$B$78,1,0)</f>
        <v>#N/A</v>
      </c>
      <c r="J46" s="155" t="s">
        <v>1196</v>
      </c>
    </row>
    <row r="47" spans="1:10" ht="15.75" thickBot="1" x14ac:dyDescent="0.3">
      <c r="A47" t="s">
        <v>137</v>
      </c>
      <c r="B47" s="81" t="s">
        <v>148</v>
      </c>
      <c r="C47" s="78" t="s">
        <v>144</v>
      </c>
      <c r="D47" s="86" t="s">
        <v>166</v>
      </c>
      <c r="E47" s="78" t="s">
        <v>91</v>
      </c>
      <c r="F47" s="89" t="s">
        <v>211</v>
      </c>
      <c r="H47" s="119" t="s">
        <v>1120</v>
      </c>
      <c r="I47" t="e">
        <f>VLOOKUP($H47,[2]ACT2025!$B$2:$B$78,1,0)</f>
        <v>#N/A</v>
      </c>
      <c r="J47" s="155" t="s">
        <v>1197</v>
      </c>
    </row>
    <row r="48" spans="1:10" x14ac:dyDescent="0.25">
      <c r="A48" t="s">
        <v>137</v>
      </c>
      <c r="B48" s="81" t="s">
        <v>148</v>
      </c>
      <c r="C48" s="78" t="s">
        <v>144</v>
      </c>
      <c r="D48" s="86" t="s">
        <v>166</v>
      </c>
      <c r="E48" s="78" t="s">
        <v>91</v>
      </c>
      <c r="F48" s="89" t="s">
        <v>212</v>
      </c>
      <c r="H48" s="120" t="s">
        <v>1121</v>
      </c>
      <c r="I48" t="str">
        <f>VLOOKUP($H48,[2]ACT2025!$B$2:$B$78,1,0)</f>
        <v>P47N52475</v>
      </c>
      <c r="J48" s="155" t="s">
        <v>1198</v>
      </c>
    </row>
    <row r="49" spans="1:10" x14ac:dyDescent="0.25">
      <c r="A49" t="s">
        <v>137</v>
      </c>
      <c r="B49" s="81" t="s">
        <v>148</v>
      </c>
      <c r="C49" s="78" t="s">
        <v>144</v>
      </c>
      <c r="D49" s="86" t="s">
        <v>167</v>
      </c>
      <c r="E49" s="78" t="s">
        <v>97</v>
      </c>
      <c r="F49" s="89" t="s">
        <v>213</v>
      </c>
      <c r="H49" s="121" t="s">
        <v>1122</v>
      </c>
      <c r="I49" t="str">
        <f>VLOOKUP($H49,[2]ACT2025!$B$2:$B$78,1,0)</f>
        <v>P47N52476</v>
      </c>
      <c r="J49" s="155" t="s">
        <v>1199</v>
      </c>
    </row>
    <row r="50" spans="1:10" x14ac:dyDescent="0.25">
      <c r="A50" t="s">
        <v>137</v>
      </c>
      <c r="B50" s="81" t="s">
        <v>148</v>
      </c>
      <c r="C50" s="78" t="s">
        <v>144</v>
      </c>
      <c r="D50" s="86" t="s">
        <v>167</v>
      </c>
      <c r="E50" s="78" t="s">
        <v>97</v>
      </c>
      <c r="F50" s="89" t="s">
        <v>214</v>
      </c>
      <c r="H50" s="122" t="s">
        <v>1123</v>
      </c>
      <c r="I50" t="str">
        <f>VLOOKUP($H50,[2]ACT2025!$B$2:$B$78,1,0)</f>
        <v>P47N52477</v>
      </c>
      <c r="J50" s="155" t="s">
        <v>1200</v>
      </c>
    </row>
    <row r="51" spans="1:10" ht="15.75" thickBot="1" x14ac:dyDescent="0.3">
      <c r="A51" t="s">
        <v>137</v>
      </c>
      <c r="B51" s="81" t="s">
        <v>148</v>
      </c>
      <c r="C51" s="78" t="s">
        <v>144</v>
      </c>
      <c r="D51" s="86" t="s">
        <v>167</v>
      </c>
      <c r="E51" s="78" t="s">
        <v>97</v>
      </c>
      <c r="F51" s="89" t="s">
        <v>215</v>
      </c>
      <c r="H51" s="123" t="s">
        <v>1124</v>
      </c>
      <c r="I51" t="str">
        <f>VLOOKUP($H51,[2]ACT2025!$B$2:$B$78,1,0)</f>
        <v>P47N52478</v>
      </c>
      <c r="J51" s="155" t="s">
        <v>1201</v>
      </c>
    </row>
    <row r="52" spans="1:10" x14ac:dyDescent="0.25">
      <c r="A52" t="s">
        <v>137</v>
      </c>
      <c r="B52" s="81" t="s">
        <v>148</v>
      </c>
      <c r="C52" s="78" t="s">
        <v>144</v>
      </c>
      <c r="D52" s="86" t="s">
        <v>168</v>
      </c>
      <c r="E52" s="78" t="s">
        <v>101</v>
      </c>
      <c r="F52" s="89" t="s">
        <v>216</v>
      </c>
      <c r="H52" s="124" t="s">
        <v>1125</v>
      </c>
      <c r="I52" t="str">
        <f>VLOOKUP($H52,[2]ACT2025!$B$2:$B$78,1,0)</f>
        <v>P47N52446</v>
      </c>
      <c r="J52" s="155" t="s">
        <v>1202</v>
      </c>
    </row>
    <row r="53" spans="1:10" x14ac:dyDescent="0.25">
      <c r="A53" t="s">
        <v>137</v>
      </c>
      <c r="B53" s="81" t="s">
        <v>148</v>
      </c>
      <c r="C53" s="78" t="s">
        <v>144</v>
      </c>
      <c r="D53" s="86" t="s">
        <v>168</v>
      </c>
      <c r="E53" s="78" t="s">
        <v>101</v>
      </c>
      <c r="F53" s="89" t="s">
        <v>217</v>
      </c>
      <c r="H53" s="125" t="s">
        <v>1126</v>
      </c>
      <c r="I53" t="str">
        <f>VLOOKUP($H53,[2]ACT2025!$B$2:$B$78,1,0)</f>
        <v>P47N52447</v>
      </c>
      <c r="J53" s="155" t="s">
        <v>1203</v>
      </c>
    </row>
    <row r="54" spans="1:10" ht="15.75" thickBot="1" x14ac:dyDescent="0.3">
      <c r="A54" t="s">
        <v>137</v>
      </c>
      <c r="B54" s="81" t="s">
        <v>148</v>
      </c>
      <c r="C54" s="78" t="s">
        <v>144</v>
      </c>
      <c r="D54" s="86" t="s">
        <v>168</v>
      </c>
      <c r="E54" s="78" t="s">
        <v>101</v>
      </c>
      <c r="F54" s="89" t="s">
        <v>218</v>
      </c>
      <c r="H54" s="126" t="s">
        <v>1127</v>
      </c>
      <c r="I54" t="str">
        <f>VLOOKUP($H54,[2]ACT2025!$B$2:$B$78,1,0)</f>
        <v>P47N52448</v>
      </c>
      <c r="J54" s="155" t="s">
        <v>1204</v>
      </c>
    </row>
    <row r="55" spans="1:10" ht="15.75" thickBot="1" x14ac:dyDescent="0.3">
      <c r="A55" t="s">
        <v>137</v>
      </c>
      <c r="B55" s="81" t="s">
        <v>148</v>
      </c>
      <c r="C55" s="78" t="s">
        <v>144</v>
      </c>
      <c r="D55" s="86" t="s">
        <v>168</v>
      </c>
      <c r="E55" s="78" t="s">
        <v>101</v>
      </c>
      <c r="F55" s="89" t="s">
        <v>219</v>
      </c>
      <c r="H55" s="127" t="s">
        <v>1128</v>
      </c>
      <c r="I55" t="str">
        <f>VLOOKUP($H55,[2]ACT2025!$B$2:$B$78,1,0)</f>
        <v>P47N52449</v>
      </c>
      <c r="J55" s="155" t="s">
        <v>1205</v>
      </c>
    </row>
    <row r="56" spans="1:10" ht="15.75" thickBot="1" x14ac:dyDescent="0.3">
      <c r="A56" t="s">
        <v>137</v>
      </c>
      <c r="B56" s="81" t="s">
        <v>148</v>
      </c>
      <c r="C56" s="78" t="s">
        <v>144</v>
      </c>
      <c r="D56" s="86" t="s">
        <v>168</v>
      </c>
      <c r="E56" s="78" t="s">
        <v>101</v>
      </c>
      <c r="F56" s="89" t="s">
        <v>220</v>
      </c>
      <c r="H56" s="128" t="s">
        <v>1129</v>
      </c>
      <c r="I56" t="str">
        <f>VLOOKUP($H56,[2]ACT2025!$B$2:$B$78,1,0)</f>
        <v>P47N52450</v>
      </c>
      <c r="J56" s="155" t="s">
        <v>1206</v>
      </c>
    </row>
    <row r="57" spans="1:10" ht="15.75" thickBot="1" x14ac:dyDescent="0.3">
      <c r="A57" t="s">
        <v>137</v>
      </c>
      <c r="B57" s="81" t="s">
        <v>148</v>
      </c>
      <c r="C57" s="78" t="s">
        <v>144</v>
      </c>
      <c r="D57" s="86" t="s">
        <v>168</v>
      </c>
      <c r="E57" s="78" t="s">
        <v>101</v>
      </c>
      <c r="F57" s="89" t="s">
        <v>221</v>
      </c>
      <c r="H57" s="129" t="s">
        <v>1130</v>
      </c>
      <c r="I57" t="str">
        <f>VLOOKUP($H57,[2]ACT2025!$B$2:$B$78,1,0)</f>
        <v>P47N52480</v>
      </c>
      <c r="J57" s="155" t="s">
        <v>1207</v>
      </c>
    </row>
    <row r="58" spans="1:10" ht="15.75" thickBot="1" x14ac:dyDescent="0.3">
      <c r="A58" t="s">
        <v>137</v>
      </c>
      <c r="B58" s="81" t="s">
        <v>148</v>
      </c>
      <c r="C58" s="78" t="s">
        <v>144</v>
      </c>
      <c r="D58" s="86" t="s">
        <v>168</v>
      </c>
      <c r="E58" s="78" t="s">
        <v>101</v>
      </c>
      <c r="F58" s="89" t="s">
        <v>222</v>
      </c>
      <c r="H58" s="127" t="s">
        <v>1131</v>
      </c>
      <c r="I58" t="str">
        <f>VLOOKUP($H58,[2]ACT2025!$B$2:$B$78,1,0)</f>
        <v>P47N52451</v>
      </c>
      <c r="J58" s="155" t="s">
        <v>1208</v>
      </c>
    </row>
    <row r="59" spans="1:10" ht="15.75" thickBot="1" x14ac:dyDescent="0.3">
      <c r="A59" t="s">
        <v>137</v>
      </c>
      <c r="B59" s="81" t="s">
        <v>148</v>
      </c>
      <c r="C59" s="78" t="s">
        <v>144</v>
      </c>
      <c r="D59" s="86" t="s">
        <v>168</v>
      </c>
      <c r="E59" s="78" t="s">
        <v>101</v>
      </c>
      <c r="F59" s="89" t="s">
        <v>223</v>
      </c>
      <c r="H59" s="128" t="s">
        <v>1132</v>
      </c>
      <c r="I59" t="str">
        <f>VLOOKUP($H59,[2]ACT2025!$B$2:$B$78,1,0)</f>
        <v>P47N52453</v>
      </c>
      <c r="J59" s="155" t="s">
        <v>1209</v>
      </c>
    </row>
    <row r="60" spans="1:10" x14ac:dyDescent="0.25">
      <c r="A60" t="s">
        <v>137</v>
      </c>
      <c r="B60" s="81" t="s">
        <v>148</v>
      </c>
      <c r="C60" s="78" t="s">
        <v>144</v>
      </c>
      <c r="D60" s="86" t="s">
        <v>168</v>
      </c>
      <c r="E60" s="78" t="s">
        <v>101</v>
      </c>
      <c r="F60" s="89" t="s">
        <v>224</v>
      </c>
      <c r="H60" s="127" t="s">
        <v>1133</v>
      </c>
      <c r="I60" t="str">
        <f>VLOOKUP($H60,[2]ACT2025!$B$2:$B$78,1,0)</f>
        <v>P47N52454</v>
      </c>
      <c r="J60" s="155" t="s">
        <v>1210</v>
      </c>
    </row>
    <row r="61" spans="1:10" ht="15.75" thickBot="1" x14ac:dyDescent="0.3">
      <c r="A61" t="s">
        <v>137</v>
      </c>
      <c r="B61" s="81" t="s">
        <v>148</v>
      </c>
      <c r="C61" s="78" t="s">
        <v>144</v>
      </c>
      <c r="D61" s="86" t="s">
        <v>168</v>
      </c>
      <c r="E61" s="78" t="s">
        <v>101</v>
      </c>
      <c r="F61" s="89" t="s">
        <v>225</v>
      </c>
      <c r="H61" s="130" t="s">
        <v>1134</v>
      </c>
      <c r="I61" t="str">
        <f>VLOOKUP($H61,[2]ACT2025!$B$2:$B$78,1,0)</f>
        <v>P47N52455</v>
      </c>
      <c r="J61" s="155" t="s">
        <v>1211</v>
      </c>
    </row>
    <row r="62" spans="1:10" x14ac:dyDescent="0.25">
      <c r="A62" t="s">
        <v>137</v>
      </c>
      <c r="B62" s="81" t="s">
        <v>148</v>
      </c>
      <c r="C62" s="78" t="s">
        <v>144</v>
      </c>
      <c r="D62" s="86" t="s">
        <v>168</v>
      </c>
      <c r="E62" s="78" t="s">
        <v>101</v>
      </c>
      <c r="F62" s="89" t="s">
        <v>226</v>
      </c>
      <c r="H62" s="131" t="s">
        <v>1135</v>
      </c>
      <c r="I62" t="str">
        <f>VLOOKUP($H62,[2]ACT2025!$B$2:$B$78,1,0)</f>
        <v>P47N52458</v>
      </c>
      <c r="J62" s="155" t="s">
        <v>1212</v>
      </c>
    </row>
    <row r="63" spans="1:10" ht="15.75" thickBot="1" x14ac:dyDescent="0.3">
      <c r="A63" t="s">
        <v>137</v>
      </c>
      <c r="B63" s="81" t="s">
        <v>148</v>
      </c>
      <c r="C63" s="78" t="s">
        <v>144</v>
      </c>
      <c r="D63" s="86" t="s">
        <v>168</v>
      </c>
      <c r="E63" s="78" t="s">
        <v>101</v>
      </c>
      <c r="F63" s="89" t="s">
        <v>227</v>
      </c>
      <c r="H63" s="132" t="s">
        <v>1136</v>
      </c>
      <c r="I63" t="str">
        <f>VLOOKUP($H63,[2]ACT2025!$B$2:$B$78,1,0)</f>
        <v>P47N52456</v>
      </c>
      <c r="J63" s="155" t="s">
        <v>1213</v>
      </c>
    </row>
    <row r="64" spans="1:10" x14ac:dyDescent="0.25">
      <c r="A64" t="s">
        <v>137</v>
      </c>
      <c r="B64" s="81" t="s">
        <v>148</v>
      </c>
      <c r="C64" s="78" t="s">
        <v>144</v>
      </c>
      <c r="D64" s="86" t="s">
        <v>168</v>
      </c>
      <c r="E64" s="78" t="s">
        <v>101</v>
      </c>
      <c r="F64" s="89" t="s">
        <v>104</v>
      </c>
      <c r="H64" s="131" t="s">
        <v>1137</v>
      </c>
      <c r="I64" t="str">
        <f>VLOOKUP($H64,[2]ACT2025!$B$2:$B$78,1,0)</f>
        <v>P47N52457</v>
      </c>
      <c r="J64" s="155" t="s">
        <v>1214</v>
      </c>
    </row>
    <row r="65" spans="1:10" x14ac:dyDescent="0.25">
      <c r="A65" t="s">
        <v>137</v>
      </c>
      <c r="B65" s="81" t="s">
        <v>148</v>
      </c>
      <c r="C65" s="78" t="s">
        <v>144</v>
      </c>
      <c r="D65" s="86" t="s">
        <v>168</v>
      </c>
      <c r="E65" s="78" t="s">
        <v>101</v>
      </c>
      <c r="F65" s="89" t="s">
        <v>228</v>
      </c>
      <c r="H65" s="133" t="s">
        <v>1138</v>
      </c>
      <c r="I65" t="str">
        <f>VLOOKUP($H65,[2]ACT2025!$B$2:$B$78,1,0)</f>
        <v>P47N52481</v>
      </c>
      <c r="J65" s="155" t="s">
        <v>1215</v>
      </c>
    </row>
    <row r="66" spans="1:10" x14ac:dyDescent="0.25">
      <c r="A66" t="s">
        <v>137</v>
      </c>
      <c r="B66" s="81" t="s">
        <v>148</v>
      </c>
      <c r="C66" s="78" t="s">
        <v>144</v>
      </c>
      <c r="D66" s="86" t="s">
        <v>168</v>
      </c>
      <c r="E66" s="78" t="s">
        <v>101</v>
      </c>
      <c r="F66" s="89" t="s">
        <v>229</v>
      </c>
      <c r="H66" s="133" t="s">
        <v>1139</v>
      </c>
      <c r="I66" t="str">
        <f>VLOOKUP($H66,[2]ACT2025!$B$2:$B$78,1,0)</f>
        <v>P47N52460</v>
      </c>
      <c r="J66" s="155" t="s">
        <v>1216</v>
      </c>
    </row>
    <row r="67" spans="1:10" x14ac:dyDescent="0.25">
      <c r="A67" t="s">
        <v>137</v>
      </c>
      <c r="B67" s="81" t="s">
        <v>148</v>
      </c>
      <c r="C67" s="78" t="s">
        <v>144</v>
      </c>
      <c r="D67" s="86" t="s">
        <v>168</v>
      </c>
      <c r="E67" s="78" t="s">
        <v>101</v>
      </c>
      <c r="F67" s="89" t="s">
        <v>229</v>
      </c>
      <c r="H67" s="154" t="s">
        <v>1151</v>
      </c>
      <c r="J67" s="155" t="s">
        <v>1217</v>
      </c>
    </row>
    <row r="68" spans="1:10" x14ac:dyDescent="0.25">
      <c r="A68" t="s">
        <v>137</v>
      </c>
      <c r="B68" s="81" t="s">
        <v>148</v>
      </c>
      <c r="C68" s="78" t="s">
        <v>144</v>
      </c>
      <c r="D68" s="86" t="s">
        <v>168</v>
      </c>
      <c r="E68" s="78" t="s">
        <v>101</v>
      </c>
      <c r="F68" s="89" t="s">
        <v>230</v>
      </c>
      <c r="H68" s="133" t="s">
        <v>1140</v>
      </c>
      <c r="I68" t="str">
        <f>VLOOKUP($H68,[2]ACT2025!$B$2:$B$78,1,0)</f>
        <v>P47N52462</v>
      </c>
      <c r="J68" s="155" t="s">
        <v>1218</v>
      </c>
    </row>
    <row r="69" spans="1:10" ht="18" x14ac:dyDescent="0.25">
      <c r="A69" t="s">
        <v>137</v>
      </c>
      <c r="B69" s="81" t="s">
        <v>148</v>
      </c>
      <c r="C69" s="78" t="s">
        <v>144</v>
      </c>
      <c r="D69" s="86" t="s">
        <v>168</v>
      </c>
      <c r="E69" s="78" t="s">
        <v>101</v>
      </c>
      <c r="F69" s="89" t="s">
        <v>231</v>
      </c>
      <c r="H69" s="133" t="s">
        <v>1141</v>
      </c>
      <c r="I69" t="str">
        <f>VLOOKUP($H69,[2]ACT2025!$B$2:$B$78,1,0)</f>
        <v>P47N52461</v>
      </c>
      <c r="J69" s="155" t="s">
        <v>1219</v>
      </c>
    </row>
    <row r="70" spans="1:10" ht="18" x14ac:dyDescent="0.25">
      <c r="A70" t="s">
        <v>137</v>
      </c>
      <c r="B70" s="81" t="s">
        <v>148</v>
      </c>
      <c r="C70" s="78" t="s">
        <v>144</v>
      </c>
      <c r="D70" s="86" t="s">
        <v>169</v>
      </c>
      <c r="E70" s="78" t="s">
        <v>107</v>
      </c>
      <c r="F70" s="89" t="s">
        <v>232</v>
      </c>
      <c r="H70" s="133" t="s">
        <v>1142</v>
      </c>
      <c r="I70" t="str">
        <f>VLOOKUP($H70,[2]ACT2025!$B$2:$B$78,1,0)</f>
        <v>P47N52463</v>
      </c>
      <c r="J70" s="155" t="s">
        <v>1220</v>
      </c>
    </row>
    <row r="71" spans="1:10" ht="18" x14ac:dyDescent="0.25">
      <c r="A71" t="s">
        <v>137</v>
      </c>
      <c r="B71" s="81" t="s">
        <v>148</v>
      </c>
      <c r="C71" s="78" t="s">
        <v>144</v>
      </c>
      <c r="D71" s="86" t="s">
        <v>169</v>
      </c>
      <c r="E71" s="78" t="s">
        <v>107</v>
      </c>
      <c r="F71" s="89" t="s">
        <v>233</v>
      </c>
      <c r="H71" s="133" t="s">
        <v>1143</v>
      </c>
      <c r="I71" t="e">
        <f>VLOOKUP($H71,[2]ACT2025!$B$2:$B$78,1,0)</f>
        <v>#N/A</v>
      </c>
      <c r="J71" s="155" t="s">
        <v>1221</v>
      </c>
    </row>
    <row r="72" spans="1:10" ht="18" x14ac:dyDescent="0.25">
      <c r="A72" t="s">
        <v>137</v>
      </c>
      <c r="B72" s="81" t="s">
        <v>148</v>
      </c>
      <c r="C72" s="78" t="s">
        <v>144</v>
      </c>
      <c r="D72" s="86" t="s">
        <v>170</v>
      </c>
      <c r="E72" s="78" t="s">
        <v>112</v>
      </c>
      <c r="F72" s="89" t="s">
        <v>234</v>
      </c>
      <c r="H72" s="133" t="s">
        <v>1144</v>
      </c>
      <c r="I72" t="str">
        <f>VLOOKUP($H72,[2]ACT2025!$B$2:$B$78,1,0)</f>
        <v>P47N52467</v>
      </c>
      <c r="J72" s="155" t="s">
        <v>1222</v>
      </c>
    </row>
    <row r="73" spans="1:10" ht="18" x14ac:dyDescent="0.25">
      <c r="A73" t="s">
        <v>137</v>
      </c>
      <c r="B73" s="81" t="s">
        <v>148</v>
      </c>
      <c r="C73" s="78" t="s">
        <v>144</v>
      </c>
      <c r="D73" s="86" t="s">
        <v>170</v>
      </c>
      <c r="E73" s="78" t="s">
        <v>112</v>
      </c>
      <c r="F73" s="89" t="s">
        <v>235</v>
      </c>
      <c r="H73" s="133" t="s">
        <v>1145</v>
      </c>
      <c r="I73" t="str">
        <f>VLOOKUP($H73,[2]ACT2025!$B$2:$B$78,1,0)</f>
        <v>P47N52470</v>
      </c>
      <c r="J73" s="155" t="s">
        <v>1223</v>
      </c>
    </row>
    <row r="74" spans="1:10" ht="18" x14ac:dyDescent="0.25">
      <c r="A74" t="s">
        <v>137</v>
      </c>
      <c r="B74" s="81" t="s">
        <v>148</v>
      </c>
      <c r="C74" s="78" t="s">
        <v>144</v>
      </c>
      <c r="D74" s="86" t="s">
        <v>170</v>
      </c>
      <c r="E74" s="78" t="s">
        <v>112</v>
      </c>
      <c r="F74" s="89" t="s">
        <v>236</v>
      </c>
      <c r="H74" s="133" t="s">
        <v>1146</v>
      </c>
      <c r="I74" t="str">
        <f>VLOOKUP($H74,[2]ACT2025!$B$2:$B$78,1,0)</f>
        <v>P47N52468</v>
      </c>
      <c r="J74" s="155" t="s">
        <v>1224</v>
      </c>
    </row>
    <row r="75" spans="1:10" ht="18" x14ac:dyDescent="0.25">
      <c r="A75" t="s">
        <v>117</v>
      </c>
      <c r="B75" s="82" t="s">
        <v>149</v>
      </c>
      <c r="C75" s="79" t="s">
        <v>145</v>
      </c>
      <c r="D75" s="87" t="s">
        <v>171</v>
      </c>
      <c r="E75" s="79" t="s">
        <v>155</v>
      </c>
      <c r="F75" s="89" t="s">
        <v>121</v>
      </c>
      <c r="H75" s="133" t="s">
        <v>1147</v>
      </c>
      <c r="I75" t="str">
        <f>VLOOKUP($H75,[2]ACT2025!$B$2:$B$78,1,0)</f>
        <v>P47N52469</v>
      </c>
      <c r="J75" s="155" t="s">
        <v>1225</v>
      </c>
    </row>
    <row r="76" spans="1:10" ht="18" x14ac:dyDescent="0.25">
      <c r="A76" t="s">
        <v>117</v>
      </c>
      <c r="B76" s="82" t="s">
        <v>149</v>
      </c>
      <c r="C76" s="79" t="s">
        <v>145</v>
      </c>
      <c r="D76" s="87" t="s">
        <v>171</v>
      </c>
      <c r="E76" s="79" t="s">
        <v>155</v>
      </c>
      <c r="F76" s="89" t="s">
        <v>237</v>
      </c>
      <c r="H76" s="133" t="s">
        <v>1148</v>
      </c>
      <c r="I76" t="str">
        <f>VLOOKUP($H76,[2]ACT2025!$B$2:$B$78,1,0)</f>
        <v>P47N52472</v>
      </c>
      <c r="J76" s="155" t="s">
        <v>1226</v>
      </c>
    </row>
    <row r="77" spans="1:10" ht="18" x14ac:dyDescent="0.25">
      <c r="A77" t="s">
        <v>117</v>
      </c>
      <c r="B77" s="82" t="s">
        <v>149</v>
      </c>
      <c r="C77" s="79" t="s">
        <v>145</v>
      </c>
      <c r="D77" s="88" t="s">
        <v>172</v>
      </c>
      <c r="E77" s="79" t="s">
        <v>125</v>
      </c>
      <c r="F77" s="89" t="s">
        <v>238</v>
      </c>
      <c r="H77" s="133" t="s">
        <v>1149</v>
      </c>
      <c r="I77" t="str">
        <f>VLOOKUP($H77,[2]ACT2025!$B$2:$B$78,1,0)</f>
        <v>P47N52473</v>
      </c>
      <c r="J77" s="155" t="s">
        <v>1227</v>
      </c>
    </row>
    <row r="78" spans="1:10" x14ac:dyDescent="0.25">
      <c r="A78" t="s">
        <v>117</v>
      </c>
      <c r="B78" s="82" t="s">
        <v>149</v>
      </c>
      <c r="C78" s="79" t="s">
        <v>145</v>
      </c>
      <c r="D78" s="88" t="s">
        <v>172</v>
      </c>
      <c r="E78" s="79" t="s">
        <v>125</v>
      </c>
      <c r="F78" s="89" t="s">
        <v>239</v>
      </c>
      <c r="J78" s="155" t="s">
        <v>1228</v>
      </c>
    </row>
    <row r="79" spans="1:10" x14ac:dyDescent="0.25">
      <c r="A79" t="s">
        <v>117</v>
      </c>
      <c r="B79" s="82" t="s">
        <v>149</v>
      </c>
      <c r="C79" s="79" t="s">
        <v>145</v>
      </c>
      <c r="D79" s="88" t="s">
        <v>172</v>
      </c>
      <c r="E79" s="79" t="s">
        <v>125</v>
      </c>
      <c r="F79" s="89" t="s">
        <v>240</v>
      </c>
      <c r="J79" s="155" t="s">
        <v>1229</v>
      </c>
    </row>
    <row r="80" spans="1:10" x14ac:dyDescent="0.25">
      <c r="A80" t="s">
        <v>117</v>
      </c>
      <c r="B80" s="82" t="s">
        <v>149</v>
      </c>
      <c r="C80" s="79" t="s">
        <v>145</v>
      </c>
      <c r="D80" s="88" t="s">
        <v>172</v>
      </c>
      <c r="E80" s="79" t="s">
        <v>125</v>
      </c>
      <c r="F80" s="89" t="s">
        <v>241</v>
      </c>
      <c r="J80" s="155" t="s">
        <v>1230</v>
      </c>
    </row>
    <row r="81" spans="1:6" x14ac:dyDescent="0.25">
      <c r="A81" t="s">
        <v>117</v>
      </c>
      <c r="B81" s="82" t="s">
        <v>149</v>
      </c>
      <c r="C81" s="79" t="s">
        <v>145</v>
      </c>
      <c r="D81" s="88" t="s">
        <v>172</v>
      </c>
      <c r="E81" s="79" t="s">
        <v>125</v>
      </c>
      <c r="F81" s="89" t="s">
        <v>242</v>
      </c>
    </row>
    <row r="82" spans="1:6" x14ac:dyDescent="0.25">
      <c r="A82" t="s">
        <v>117</v>
      </c>
      <c r="B82" s="82" t="s">
        <v>149</v>
      </c>
      <c r="C82" s="79" t="s">
        <v>145</v>
      </c>
      <c r="D82" s="88" t="s">
        <v>172</v>
      </c>
      <c r="E82" s="79" t="s">
        <v>125</v>
      </c>
      <c r="F82" s="89" t="s">
        <v>243</v>
      </c>
    </row>
    <row r="83" spans="1:6" x14ac:dyDescent="0.25">
      <c r="A83" t="s">
        <v>117</v>
      </c>
      <c r="B83" s="82" t="s">
        <v>149</v>
      </c>
      <c r="C83" s="79" t="s">
        <v>145</v>
      </c>
      <c r="D83" s="88" t="s">
        <v>173</v>
      </c>
      <c r="E83" s="79" t="s">
        <v>130</v>
      </c>
      <c r="F83" s="89" t="s">
        <v>132</v>
      </c>
    </row>
    <row r="84" spans="1:6" x14ac:dyDescent="0.25">
      <c r="A84" t="s">
        <v>117</v>
      </c>
      <c r="B84" s="82" t="s">
        <v>149</v>
      </c>
      <c r="C84" s="79" t="s">
        <v>145</v>
      </c>
      <c r="D84" s="88" t="s">
        <v>173</v>
      </c>
      <c r="E84" s="79" t="s">
        <v>130</v>
      </c>
      <c r="F84" s="89" t="s">
        <v>244</v>
      </c>
    </row>
    <row r="85" spans="1:6" x14ac:dyDescent="0.25">
      <c r="A85" t="s">
        <v>117</v>
      </c>
      <c r="B85" s="82" t="s">
        <v>149</v>
      </c>
      <c r="C85" s="79" t="s">
        <v>145</v>
      </c>
      <c r="D85" s="88" t="s">
        <v>173</v>
      </c>
      <c r="E85" s="79" t="s">
        <v>130</v>
      </c>
      <c r="F85" s="89" t="s">
        <v>245</v>
      </c>
    </row>
    <row r="86" spans="1:6" x14ac:dyDescent="0.25">
      <c r="A86" t="s">
        <v>117</v>
      </c>
      <c r="B86" s="82" t="s">
        <v>149</v>
      </c>
      <c r="C86" s="79" t="s">
        <v>145</v>
      </c>
      <c r="D86" s="88" t="s">
        <v>173</v>
      </c>
      <c r="E86" s="79" t="s">
        <v>130</v>
      </c>
      <c r="F86" s="89" t="s">
        <v>246</v>
      </c>
    </row>
  </sheetData>
  <conditionalFormatting sqref="H2">
    <cfRule type="duplicateValues" dxfId="8" priority="9"/>
  </conditionalFormatting>
  <conditionalFormatting sqref="H3:H6">
    <cfRule type="duplicateValues" dxfId="7" priority="8"/>
  </conditionalFormatting>
  <conditionalFormatting sqref="H7:H8">
    <cfRule type="duplicateValues" dxfId="6" priority="7"/>
  </conditionalFormatting>
  <conditionalFormatting sqref="H31:H36 H38:H43">
    <cfRule type="duplicateValues" dxfId="5" priority="6"/>
  </conditionalFormatting>
  <conditionalFormatting sqref="H37">
    <cfRule type="duplicateValues" dxfId="4" priority="2"/>
  </conditionalFormatting>
  <conditionalFormatting sqref="H52">
    <cfRule type="duplicateValues" dxfId="3" priority="3"/>
  </conditionalFormatting>
  <conditionalFormatting sqref="H54">
    <cfRule type="duplicateValues" dxfId="2" priority="4"/>
  </conditionalFormatting>
  <conditionalFormatting sqref="H61 H9:H14 H16:H30 H45 H63 H48:H55">
    <cfRule type="duplicateValues" dxfId="1" priority="5"/>
  </conditionalFormatting>
  <conditionalFormatting sqref="J2:J80">
    <cfRule type="duplicateValues" dxfId="0" priority="1"/>
  </conditionalFormatting>
  <dataValidations disablePrompts="1" count="1">
    <dataValidation type="list" allowBlank="1" showInputMessage="1" showErrorMessage="1" sqref="H10 J10" xr:uid="{60B31AB5-499E-4276-BCA7-39B512D39C43}">
      <formula1>ACTIVIDADES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DA76-1A2F-4972-BBD7-B83506A56F45}">
  <dimension ref="A1:E40"/>
  <sheetViews>
    <sheetView topLeftCell="A21" workbookViewId="0">
      <selection activeCell="J1" sqref="J1:J80"/>
    </sheetView>
  </sheetViews>
  <sheetFormatPr baseColWidth="10" defaultRowHeight="15" x14ac:dyDescent="0.25"/>
  <cols>
    <col min="3" max="3" width="46.28515625" customWidth="1"/>
    <col min="5" max="5" width="255.7109375" bestFit="1" customWidth="1"/>
  </cols>
  <sheetData>
    <row r="1" spans="1:5" x14ac:dyDescent="0.25">
      <c r="B1" t="s">
        <v>3</v>
      </c>
      <c r="C1" t="s">
        <v>3</v>
      </c>
      <c r="D1" t="s">
        <v>4</v>
      </c>
    </row>
    <row r="2" spans="1:5" x14ac:dyDescent="0.25">
      <c r="A2" t="s">
        <v>135</v>
      </c>
      <c r="B2" s="76" t="s">
        <v>146</v>
      </c>
      <c r="C2" s="75" t="s">
        <v>142</v>
      </c>
      <c r="D2" s="83" t="s">
        <v>156</v>
      </c>
      <c r="E2" s="75" t="s">
        <v>38</v>
      </c>
    </row>
    <row r="3" spans="1:5" x14ac:dyDescent="0.25">
      <c r="A3" t="s">
        <v>135</v>
      </c>
      <c r="B3" s="76" t="s">
        <v>146</v>
      </c>
      <c r="C3" s="75" t="s">
        <v>142</v>
      </c>
      <c r="D3" s="83" t="s">
        <v>157</v>
      </c>
      <c r="E3" s="75" t="s">
        <v>150</v>
      </c>
    </row>
    <row r="4" spans="1:5" x14ac:dyDescent="0.25">
      <c r="A4" t="s">
        <v>135</v>
      </c>
      <c r="B4" s="76" t="s">
        <v>146</v>
      </c>
      <c r="C4" s="75" t="s">
        <v>142</v>
      </c>
      <c r="D4" s="84" t="s">
        <v>158</v>
      </c>
      <c r="E4" s="75" t="s">
        <v>151</v>
      </c>
    </row>
    <row r="5" spans="1:5" x14ac:dyDescent="0.25">
      <c r="A5" t="s">
        <v>136</v>
      </c>
      <c r="B5" s="80" t="s">
        <v>147</v>
      </c>
      <c r="C5" s="77" t="s">
        <v>143</v>
      </c>
      <c r="D5" s="85" t="s">
        <v>159</v>
      </c>
      <c r="E5" s="77" t="s">
        <v>152</v>
      </c>
    </row>
    <row r="6" spans="1:5" x14ac:dyDescent="0.25">
      <c r="A6" t="s">
        <v>136</v>
      </c>
      <c r="B6" s="80" t="s">
        <v>147</v>
      </c>
      <c r="C6" s="77" t="s">
        <v>143</v>
      </c>
      <c r="D6" s="85" t="s">
        <v>160</v>
      </c>
      <c r="E6" s="77" t="s">
        <v>62</v>
      </c>
    </row>
    <row r="7" spans="1:5" x14ac:dyDescent="0.25">
      <c r="A7" t="s">
        <v>136</v>
      </c>
      <c r="B7" s="80" t="s">
        <v>147</v>
      </c>
      <c r="C7" s="77" t="s">
        <v>143</v>
      </c>
      <c r="D7" s="85" t="s">
        <v>161</v>
      </c>
      <c r="E7" s="77" t="s">
        <v>153</v>
      </c>
    </row>
    <row r="8" spans="1:5" x14ac:dyDescent="0.25">
      <c r="A8" t="s">
        <v>136</v>
      </c>
      <c r="B8" s="80" t="s">
        <v>147</v>
      </c>
      <c r="C8" s="77" t="s">
        <v>143</v>
      </c>
      <c r="D8" s="85" t="s">
        <v>162</v>
      </c>
      <c r="E8" s="77" t="s">
        <v>154</v>
      </c>
    </row>
    <row r="9" spans="1:5" x14ac:dyDescent="0.25">
      <c r="A9" t="s">
        <v>136</v>
      </c>
      <c r="B9" s="80" t="s">
        <v>147</v>
      </c>
      <c r="C9" s="77" t="s">
        <v>143</v>
      </c>
      <c r="D9" s="85" t="s">
        <v>163</v>
      </c>
      <c r="E9" s="77" t="s">
        <v>75</v>
      </c>
    </row>
    <row r="10" spans="1:5" x14ac:dyDescent="0.25">
      <c r="A10" t="s">
        <v>136</v>
      </c>
      <c r="B10" s="80" t="s">
        <v>147</v>
      </c>
      <c r="C10" s="77" t="s">
        <v>143</v>
      </c>
      <c r="D10" s="85" t="s">
        <v>164</v>
      </c>
      <c r="E10" s="77" t="s">
        <v>80</v>
      </c>
    </row>
    <row r="11" spans="1:5" x14ac:dyDescent="0.25">
      <c r="A11" t="s">
        <v>136</v>
      </c>
      <c r="B11" s="80" t="s">
        <v>147</v>
      </c>
      <c r="C11" s="77" t="s">
        <v>143</v>
      </c>
      <c r="D11" s="85" t="s">
        <v>165</v>
      </c>
      <c r="E11" s="77" t="s">
        <v>84</v>
      </c>
    </row>
    <row r="12" spans="1:5" x14ac:dyDescent="0.25">
      <c r="A12" t="s">
        <v>137</v>
      </c>
      <c r="B12" s="81" t="s">
        <v>148</v>
      </c>
      <c r="C12" s="78" t="s">
        <v>144</v>
      </c>
      <c r="D12" s="86" t="s">
        <v>166</v>
      </c>
      <c r="E12" s="78" t="s">
        <v>91</v>
      </c>
    </row>
    <row r="13" spans="1:5" x14ac:dyDescent="0.25">
      <c r="A13" t="s">
        <v>137</v>
      </c>
      <c r="B13" s="81" t="s">
        <v>148</v>
      </c>
      <c r="C13" s="78" t="s">
        <v>144</v>
      </c>
      <c r="D13" s="86" t="s">
        <v>167</v>
      </c>
      <c r="E13" s="78" t="s">
        <v>97</v>
      </c>
    </row>
    <row r="14" spans="1:5" x14ac:dyDescent="0.25">
      <c r="A14" t="s">
        <v>137</v>
      </c>
      <c r="B14" s="81" t="s">
        <v>148</v>
      </c>
      <c r="C14" s="78" t="s">
        <v>144</v>
      </c>
      <c r="D14" s="86" t="s">
        <v>168</v>
      </c>
      <c r="E14" s="78" t="s">
        <v>101</v>
      </c>
    </row>
    <row r="15" spans="1:5" x14ac:dyDescent="0.25">
      <c r="A15" t="s">
        <v>137</v>
      </c>
      <c r="B15" s="81" t="s">
        <v>148</v>
      </c>
      <c r="C15" s="78" t="s">
        <v>144</v>
      </c>
      <c r="D15" s="86" t="s">
        <v>169</v>
      </c>
      <c r="E15" s="78" t="s">
        <v>107</v>
      </c>
    </row>
    <row r="16" spans="1:5" x14ac:dyDescent="0.25">
      <c r="A16" t="s">
        <v>137</v>
      </c>
      <c r="B16" s="81" t="s">
        <v>148</v>
      </c>
      <c r="C16" s="78" t="s">
        <v>144</v>
      </c>
      <c r="D16" s="86" t="s">
        <v>170</v>
      </c>
      <c r="E16" s="78" t="s">
        <v>112</v>
      </c>
    </row>
    <row r="17" spans="1:5" x14ac:dyDescent="0.25">
      <c r="A17" t="s">
        <v>117</v>
      </c>
      <c r="B17" s="82" t="s">
        <v>149</v>
      </c>
      <c r="C17" s="79" t="s">
        <v>145</v>
      </c>
      <c r="D17" s="87" t="s">
        <v>171</v>
      </c>
      <c r="E17" s="79" t="s">
        <v>155</v>
      </c>
    </row>
    <row r="18" spans="1:5" x14ac:dyDescent="0.25">
      <c r="A18" t="s">
        <v>117</v>
      </c>
      <c r="B18" s="82" t="s">
        <v>149</v>
      </c>
      <c r="C18" s="79" t="s">
        <v>145</v>
      </c>
      <c r="D18" s="88" t="s">
        <v>172</v>
      </c>
      <c r="E18" s="79" t="s">
        <v>125</v>
      </c>
    </row>
    <row r="19" spans="1:5" x14ac:dyDescent="0.25">
      <c r="A19" t="s">
        <v>117</v>
      </c>
      <c r="B19" s="82" t="s">
        <v>149</v>
      </c>
      <c r="C19" s="79" t="s">
        <v>145</v>
      </c>
      <c r="D19" s="88" t="s">
        <v>173</v>
      </c>
      <c r="E19" s="79" t="s">
        <v>130</v>
      </c>
    </row>
    <row r="22" spans="1:5" x14ac:dyDescent="0.25">
      <c r="A22" t="s">
        <v>134</v>
      </c>
      <c r="B22" s="82"/>
    </row>
    <row r="23" spans="1:5" x14ac:dyDescent="0.25">
      <c r="A23" t="s">
        <v>135</v>
      </c>
      <c r="B23" s="76" t="s">
        <v>146</v>
      </c>
      <c r="C23" s="83" t="s">
        <v>156</v>
      </c>
    </row>
    <row r="24" spans="1:5" x14ac:dyDescent="0.25">
      <c r="A24" t="s">
        <v>136</v>
      </c>
      <c r="C24" s="83" t="s">
        <v>157</v>
      </c>
    </row>
    <row r="25" spans="1:5" x14ac:dyDescent="0.25">
      <c r="A25" t="s">
        <v>137</v>
      </c>
      <c r="C25" s="84" t="s">
        <v>158</v>
      </c>
    </row>
    <row r="26" spans="1:5" x14ac:dyDescent="0.25">
      <c r="A26" t="s">
        <v>117</v>
      </c>
      <c r="B26" s="80" t="s">
        <v>147</v>
      </c>
      <c r="C26" s="85" t="s">
        <v>159</v>
      </c>
    </row>
    <row r="27" spans="1:5" x14ac:dyDescent="0.25">
      <c r="C27" s="85" t="s">
        <v>160</v>
      </c>
    </row>
    <row r="28" spans="1:5" x14ac:dyDescent="0.25">
      <c r="C28" s="85" t="s">
        <v>161</v>
      </c>
    </row>
    <row r="29" spans="1:5" x14ac:dyDescent="0.25">
      <c r="C29" s="85" t="s">
        <v>162</v>
      </c>
    </row>
    <row r="30" spans="1:5" x14ac:dyDescent="0.25">
      <c r="C30" s="85" t="s">
        <v>163</v>
      </c>
    </row>
    <row r="31" spans="1:5" x14ac:dyDescent="0.25">
      <c r="C31" s="85" t="s">
        <v>164</v>
      </c>
    </row>
    <row r="32" spans="1:5" x14ac:dyDescent="0.25">
      <c r="C32" s="85" t="s">
        <v>165</v>
      </c>
    </row>
    <row r="33" spans="2:3" x14ac:dyDescent="0.25">
      <c r="B33" s="81" t="s">
        <v>148</v>
      </c>
      <c r="C33" s="86" t="s">
        <v>166</v>
      </c>
    </row>
    <row r="34" spans="2:3" x14ac:dyDescent="0.25">
      <c r="C34" s="86" t="s">
        <v>167</v>
      </c>
    </row>
    <row r="35" spans="2:3" x14ac:dyDescent="0.25">
      <c r="C35" s="86" t="s">
        <v>168</v>
      </c>
    </row>
    <row r="36" spans="2:3" x14ac:dyDescent="0.25">
      <c r="C36" s="86" t="s">
        <v>169</v>
      </c>
    </row>
    <row r="37" spans="2:3" x14ac:dyDescent="0.25">
      <c r="C37" s="86" t="s">
        <v>170</v>
      </c>
    </row>
    <row r="38" spans="2:3" x14ac:dyDescent="0.25">
      <c r="B38" s="82" t="s">
        <v>149</v>
      </c>
      <c r="C38" s="87" t="s">
        <v>171</v>
      </c>
    </row>
    <row r="39" spans="2:3" x14ac:dyDescent="0.25">
      <c r="C39" s="88" t="s">
        <v>172</v>
      </c>
    </row>
    <row r="40" spans="2:3" x14ac:dyDescent="0.25">
      <c r="C40" s="88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62A1-B9AB-446F-A122-824CDD358272}">
  <dimension ref="C1:H278"/>
  <sheetViews>
    <sheetView showGridLines="0" topLeftCell="A85" workbookViewId="0">
      <selection activeCell="F91" sqref="F91"/>
    </sheetView>
  </sheetViews>
  <sheetFormatPr baseColWidth="10" defaultColWidth="9.140625" defaultRowHeight="12.75" x14ac:dyDescent="0.2"/>
  <cols>
    <col min="1" max="2" width="9.140625" style="136"/>
    <col min="3" max="3" width="8.5703125" style="136" customWidth="1"/>
    <col min="4" max="4" width="12.42578125" style="136" customWidth="1"/>
    <col min="5" max="5" width="3.85546875" style="136" customWidth="1"/>
    <col min="6" max="6" width="38.42578125" style="148" customWidth="1"/>
    <col min="7" max="7" width="44.5703125" style="136" bestFit="1" customWidth="1"/>
    <col min="8" max="8" width="7.7109375" style="136" bestFit="1" customWidth="1"/>
    <col min="9" max="258" width="9.140625" style="136"/>
    <col min="259" max="259" width="16.7109375" style="136" customWidth="1"/>
    <col min="260" max="260" width="12.42578125" style="136" customWidth="1"/>
    <col min="261" max="261" width="8.5703125" style="136" customWidth="1"/>
    <col min="262" max="262" width="38.42578125" style="136" customWidth="1"/>
    <col min="263" max="514" width="9.140625" style="136"/>
    <col min="515" max="515" width="16.7109375" style="136" customWidth="1"/>
    <col min="516" max="516" width="12.42578125" style="136" customWidth="1"/>
    <col min="517" max="517" width="8.5703125" style="136" customWidth="1"/>
    <col min="518" max="518" width="38.42578125" style="136" customWidth="1"/>
    <col min="519" max="770" width="9.140625" style="136"/>
    <col min="771" max="771" width="16.7109375" style="136" customWidth="1"/>
    <col min="772" max="772" width="12.42578125" style="136" customWidth="1"/>
    <col min="773" max="773" width="8.5703125" style="136" customWidth="1"/>
    <col min="774" max="774" width="38.42578125" style="136" customWidth="1"/>
    <col min="775" max="1026" width="9.140625" style="136"/>
    <col min="1027" max="1027" width="16.7109375" style="136" customWidth="1"/>
    <col min="1028" max="1028" width="12.42578125" style="136" customWidth="1"/>
    <col min="1029" max="1029" width="8.5703125" style="136" customWidth="1"/>
    <col min="1030" max="1030" width="38.42578125" style="136" customWidth="1"/>
    <col min="1031" max="1282" width="9.140625" style="136"/>
    <col min="1283" max="1283" width="16.7109375" style="136" customWidth="1"/>
    <col min="1284" max="1284" width="12.42578125" style="136" customWidth="1"/>
    <col min="1285" max="1285" width="8.5703125" style="136" customWidth="1"/>
    <col min="1286" max="1286" width="38.42578125" style="136" customWidth="1"/>
    <col min="1287" max="1538" width="9.140625" style="136"/>
    <col min="1539" max="1539" width="16.7109375" style="136" customWidth="1"/>
    <col min="1540" max="1540" width="12.42578125" style="136" customWidth="1"/>
    <col min="1541" max="1541" width="8.5703125" style="136" customWidth="1"/>
    <col min="1542" max="1542" width="38.42578125" style="136" customWidth="1"/>
    <col min="1543" max="1794" width="9.140625" style="136"/>
    <col min="1795" max="1795" width="16.7109375" style="136" customWidth="1"/>
    <col min="1796" max="1796" width="12.42578125" style="136" customWidth="1"/>
    <col min="1797" max="1797" width="8.5703125" style="136" customWidth="1"/>
    <col min="1798" max="1798" width="38.42578125" style="136" customWidth="1"/>
    <col min="1799" max="2050" width="9.140625" style="136"/>
    <col min="2051" max="2051" width="16.7109375" style="136" customWidth="1"/>
    <col min="2052" max="2052" width="12.42578125" style="136" customWidth="1"/>
    <col min="2053" max="2053" width="8.5703125" style="136" customWidth="1"/>
    <col min="2054" max="2054" width="38.42578125" style="136" customWidth="1"/>
    <col min="2055" max="2306" width="9.140625" style="136"/>
    <col min="2307" max="2307" width="16.7109375" style="136" customWidth="1"/>
    <col min="2308" max="2308" width="12.42578125" style="136" customWidth="1"/>
    <col min="2309" max="2309" width="8.5703125" style="136" customWidth="1"/>
    <col min="2310" max="2310" width="38.42578125" style="136" customWidth="1"/>
    <col min="2311" max="2562" width="9.140625" style="136"/>
    <col min="2563" max="2563" width="16.7109375" style="136" customWidth="1"/>
    <col min="2564" max="2564" width="12.42578125" style="136" customWidth="1"/>
    <col min="2565" max="2565" width="8.5703125" style="136" customWidth="1"/>
    <col min="2566" max="2566" width="38.42578125" style="136" customWidth="1"/>
    <col min="2567" max="2818" width="9.140625" style="136"/>
    <col min="2819" max="2819" width="16.7109375" style="136" customWidth="1"/>
    <col min="2820" max="2820" width="12.42578125" style="136" customWidth="1"/>
    <col min="2821" max="2821" width="8.5703125" style="136" customWidth="1"/>
    <col min="2822" max="2822" width="38.42578125" style="136" customWidth="1"/>
    <col min="2823" max="3074" width="9.140625" style="136"/>
    <col min="3075" max="3075" width="16.7109375" style="136" customWidth="1"/>
    <col min="3076" max="3076" width="12.42578125" style="136" customWidth="1"/>
    <col min="3077" max="3077" width="8.5703125" style="136" customWidth="1"/>
    <col min="3078" max="3078" width="38.42578125" style="136" customWidth="1"/>
    <col min="3079" max="3330" width="9.140625" style="136"/>
    <col min="3331" max="3331" width="16.7109375" style="136" customWidth="1"/>
    <col min="3332" max="3332" width="12.42578125" style="136" customWidth="1"/>
    <col min="3333" max="3333" width="8.5703125" style="136" customWidth="1"/>
    <col min="3334" max="3334" width="38.42578125" style="136" customWidth="1"/>
    <col min="3335" max="3586" width="9.140625" style="136"/>
    <col min="3587" max="3587" width="16.7109375" style="136" customWidth="1"/>
    <col min="3588" max="3588" width="12.42578125" style="136" customWidth="1"/>
    <col min="3589" max="3589" width="8.5703125" style="136" customWidth="1"/>
    <col min="3590" max="3590" width="38.42578125" style="136" customWidth="1"/>
    <col min="3591" max="3842" width="9.140625" style="136"/>
    <col min="3843" max="3843" width="16.7109375" style="136" customWidth="1"/>
    <col min="3844" max="3844" width="12.42578125" style="136" customWidth="1"/>
    <col min="3845" max="3845" width="8.5703125" style="136" customWidth="1"/>
    <col min="3846" max="3846" width="38.42578125" style="136" customWidth="1"/>
    <col min="3847" max="4098" width="9.140625" style="136"/>
    <col min="4099" max="4099" width="16.7109375" style="136" customWidth="1"/>
    <col min="4100" max="4100" width="12.42578125" style="136" customWidth="1"/>
    <col min="4101" max="4101" width="8.5703125" style="136" customWidth="1"/>
    <col min="4102" max="4102" width="38.42578125" style="136" customWidth="1"/>
    <col min="4103" max="4354" width="9.140625" style="136"/>
    <col min="4355" max="4355" width="16.7109375" style="136" customWidth="1"/>
    <col min="4356" max="4356" width="12.42578125" style="136" customWidth="1"/>
    <col min="4357" max="4357" width="8.5703125" style="136" customWidth="1"/>
    <col min="4358" max="4358" width="38.42578125" style="136" customWidth="1"/>
    <col min="4359" max="4610" width="9.140625" style="136"/>
    <col min="4611" max="4611" width="16.7109375" style="136" customWidth="1"/>
    <col min="4612" max="4612" width="12.42578125" style="136" customWidth="1"/>
    <col min="4613" max="4613" width="8.5703125" style="136" customWidth="1"/>
    <col min="4614" max="4614" width="38.42578125" style="136" customWidth="1"/>
    <col min="4615" max="4866" width="9.140625" style="136"/>
    <col min="4867" max="4867" width="16.7109375" style="136" customWidth="1"/>
    <col min="4868" max="4868" width="12.42578125" style="136" customWidth="1"/>
    <col min="4869" max="4869" width="8.5703125" style="136" customWidth="1"/>
    <col min="4870" max="4870" width="38.42578125" style="136" customWidth="1"/>
    <col min="4871" max="5122" width="9.140625" style="136"/>
    <col min="5123" max="5123" width="16.7109375" style="136" customWidth="1"/>
    <col min="5124" max="5124" width="12.42578125" style="136" customWidth="1"/>
    <col min="5125" max="5125" width="8.5703125" style="136" customWidth="1"/>
    <col min="5126" max="5126" width="38.42578125" style="136" customWidth="1"/>
    <col min="5127" max="5378" width="9.140625" style="136"/>
    <col min="5379" max="5379" width="16.7109375" style="136" customWidth="1"/>
    <col min="5380" max="5380" width="12.42578125" style="136" customWidth="1"/>
    <col min="5381" max="5381" width="8.5703125" style="136" customWidth="1"/>
    <col min="5382" max="5382" width="38.42578125" style="136" customWidth="1"/>
    <col min="5383" max="5634" width="9.140625" style="136"/>
    <col min="5635" max="5635" width="16.7109375" style="136" customWidth="1"/>
    <col min="5636" max="5636" width="12.42578125" style="136" customWidth="1"/>
    <col min="5637" max="5637" width="8.5703125" style="136" customWidth="1"/>
    <col min="5638" max="5638" width="38.42578125" style="136" customWidth="1"/>
    <col min="5639" max="5890" width="9.140625" style="136"/>
    <col min="5891" max="5891" width="16.7109375" style="136" customWidth="1"/>
    <col min="5892" max="5892" width="12.42578125" style="136" customWidth="1"/>
    <col min="5893" max="5893" width="8.5703125" style="136" customWidth="1"/>
    <col min="5894" max="5894" width="38.42578125" style="136" customWidth="1"/>
    <col min="5895" max="6146" width="9.140625" style="136"/>
    <col min="6147" max="6147" width="16.7109375" style="136" customWidth="1"/>
    <col min="6148" max="6148" width="12.42578125" style="136" customWidth="1"/>
    <col min="6149" max="6149" width="8.5703125" style="136" customWidth="1"/>
    <col min="6150" max="6150" width="38.42578125" style="136" customWidth="1"/>
    <col min="6151" max="6402" width="9.140625" style="136"/>
    <col min="6403" max="6403" width="16.7109375" style="136" customWidth="1"/>
    <col min="6404" max="6404" width="12.42578125" style="136" customWidth="1"/>
    <col min="6405" max="6405" width="8.5703125" style="136" customWidth="1"/>
    <col min="6406" max="6406" width="38.42578125" style="136" customWidth="1"/>
    <col min="6407" max="6658" width="9.140625" style="136"/>
    <col min="6659" max="6659" width="16.7109375" style="136" customWidth="1"/>
    <col min="6660" max="6660" width="12.42578125" style="136" customWidth="1"/>
    <col min="6661" max="6661" width="8.5703125" style="136" customWidth="1"/>
    <col min="6662" max="6662" width="38.42578125" style="136" customWidth="1"/>
    <col min="6663" max="6914" width="9.140625" style="136"/>
    <col min="6915" max="6915" width="16.7109375" style="136" customWidth="1"/>
    <col min="6916" max="6916" width="12.42578125" style="136" customWidth="1"/>
    <col min="6917" max="6917" width="8.5703125" style="136" customWidth="1"/>
    <col min="6918" max="6918" width="38.42578125" style="136" customWidth="1"/>
    <col min="6919" max="7170" width="9.140625" style="136"/>
    <col min="7171" max="7171" width="16.7109375" style="136" customWidth="1"/>
    <col min="7172" max="7172" width="12.42578125" style="136" customWidth="1"/>
    <col min="7173" max="7173" width="8.5703125" style="136" customWidth="1"/>
    <col min="7174" max="7174" width="38.42578125" style="136" customWidth="1"/>
    <col min="7175" max="7426" width="9.140625" style="136"/>
    <col min="7427" max="7427" width="16.7109375" style="136" customWidth="1"/>
    <col min="7428" max="7428" width="12.42578125" style="136" customWidth="1"/>
    <col min="7429" max="7429" width="8.5703125" style="136" customWidth="1"/>
    <col min="7430" max="7430" width="38.42578125" style="136" customWidth="1"/>
    <col min="7431" max="7682" width="9.140625" style="136"/>
    <col min="7683" max="7683" width="16.7109375" style="136" customWidth="1"/>
    <col min="7684" max="7684" width="12.42578125" style="136" customWidth="1"/>
    <col min="7685" max="7685" width="8.5703125" style="136" customWidth="1"/>
    <col min="7686" max="7686" width="38.42578125" style="136" customWidth="1"/>
    <col min="7687" max="7938" width="9.140625" style="136"/>
    <col min="7939" max="7939" width="16.7109375" style="136" customWidth="1"/>
    <col min="7940" max="7940" width="12.42578125" style="136" customWidth="1"/>
    <col min="7941" max="7941" width="8.5703125" style="136" customWidth="1"/>
    <col min="7942" max="7942" width="38.42578125" style="136" customWidth="1"/>
    <col min="7943" max="8194" width="9.140625" style="136"/>
    <col min="8195" max="8195" width="16.7109375" style="136" customWidth="1"/>
    <col min="8196" max="8196" width="12.42578125" style="136" customWidth="1"/>
    <col min="8197" max="8197" width="8.5703125" style="136" customWidth="1"/>
    <col min="8198" max="8198" width="38.42578125" style="136" customWidth="1"/>
    <col min="8199" max="8450" width="9.140625" style="136"/>
    <col min="8451" max="8451" width="16.7109375" style="136" customWidth="1"/>
    <col min="8452" max="8452" width="12.42578125" style="136" customWidth="1"/>
    <col min="8453" max="8453" width="8.5703125" style="136" customWidth="1"/>
    <col min="8454" max="8454" width="38.42578125" style="136" customWidth="1"/>
    <col min="8455" max="8706" width="9.140625" style="136"/>
    <col min="8707" max="8707" width="16.7109375" style="136" customWidth="1"/>
    <col min="8708" max="8708" width="12.42578125" style="136" customWidth="1"/>
    <col min="8709" max="8709" width="8.5703125" style="136" customWidth="1"/>
    <col min="8710" max="8710" width="38.42578125" style="136" customWidth="1"/>
    <col min="8711" max="8962" width="9.140625" style="136"/>
    <col min="8963" max="8963" width="16.7109375" style="136" customWidth="1"/>
    <col min="8964" max="8964" width="12.42578125" style="136" customWidth="1"/>
    <col min="8965" max="8965" width="8.5703125" style="136" customWidth="1"/>
    <col min="8966" max="8966" width="38.42578125" style="136" customWidth="1"/>
    <col min="8967" max="9218" width="9.140625" style="136"/>
    <col min="9219" max="9219" width="16.7109375" style="136" customWidth="1"/>
    <col min="9220" max="9220" width="12.42578125" style="136" customWidth="1"/>
    <col min="9221" max="9221" width="8.5703125" style="136" customWidth="1"/>
    <col min="9222" max="9222" width="38.42578125" style="136" customWidth="1"/>
    <col min="9223" max="9474" width="9.140625" style="136"/>
    <col min="9475" max="9475" width="16.7109375" style="136" customWidth="1"/>
    <col min="9476" max="9476" width="12.42578125" style="136" customWidth="1"/>
    <col min="9477" max="9477" width="8.5703125" style="136" customWidth="1"/>
    <col min="9478" max="9478" width="38.42578125" style="136" customWidth="1"/>
    <col min="9479" max="9730" width="9.140625" style="136"/>
    <col min="9731" max="9731" width="16.7109375" style="136" customWidth="1"/>
    <col min="9732" max="9732" width="12.42578125" style="136" customWidth="1"/>
    <col min="9733" max="9733" width="8.5703125" style="136" customWidth="1"/>
    <col min="9734" max="9734" width="38.42578125" style="136" customWidth="1"/>
    <col min="9735" max="9986" width="9.140625" style="136"/>
    <col min="9987" max="9987" width="16.7109375" style="136" customWidth="1"/>
    <col min="9988" max="9988" width="12.42578125" style="136" customWidth="1"/>
    <col min="9989" max="9989" width="8.5703125" style="136" customWidth="1"/>
    <col min="9990" max="9990" width="38.42578125" style="136" customWidth="1"/>
    <col min="9991" max="10242" width="9.140625" style="136"/>
    <col min="10243" max="10243" width="16.7109375" style="136" customWidth="1"/>
    <col min="10244" max="10244" width="12.42578125" style="136" customWidth="1"/>
    <col min="10245" max="10245" width="8.5703125" style="136" customWidth="1"/>
    <col min="10246" max="10246" width="38.42578125" style="136" customWidth="1"/>
    <col min="10247" max="10498" width="9.140625" style="136"/>
    <col min="10499" max="10499" width="16.7109375" style="136" customWidth="1"/>
    <col min="10500" max="10500" width="12.42578125" style="136" customWidth="1"/>
    <col min="10501" max="10501" width="8.5703125" style="136" customWidth="1"/>
    <col min="10502" max="10502" width="38.42578125" style="136" customWidth="1"/>
    <col min="10503" max="10754" width="9.140625" style="136"/>
    <col min="10755" max="10755" width="16.7109375" style="136" customWidth="1"/>
    <col min="10756" max="10756" width="12.42578125" style="136" customWidth="1"/>
    <col min="10757" max="10757" width="8.5703125" style="136" customWidth="1"/>
    <col min="10758" max="10758" width="38.42578125" style="136" customWidth="1"/>
    <col min="10759" max="11010" width="9.140625" style="136"/>
    <col min="11011" max="11011" width="16.7109375" style="136" customWidth="1"/>
    <col min="11012" max="11012" width="12.42578125" style="136" customWidth="1"/>
    <col min="11013" max="11013" width="8.5703125" style="136" customWidth="1"/>
    <col min="11014" max="11014" width="38.42578125" style="136" customWidth="1"/>
    <col min="11015" max="11266" width="9.140625" style="136"/>
    <col min="11267" max="11267" width="16.7109375" style="136" customWidth="1"/>
    <col min="11268" max="11268" width="12.42578125" style="136" customWidth="1"/>
    <col min="11269" max="11269" width="8.5703125" style="136" customWidth="1"/>
    <col min="11270" max="11270" width="38.42578125" style="136" customWidth="1"/>
    <col min="11271" max="11522" width="9.140625" style="136"/>
    <col min="11523" max="11523" width="16.7109375" style="136" customWidth="1"/>
    <col min="11524" max="11524" width="12.42578125" style="136" customWidth="1"/>
    <col min="11525" max="11525" width="8.5703125" style="136" customWidth="1"/>
    <col min="11526" max="11526" width="38.42578125" style="136" customWidth="1"/>
    <col min="11527" max="11778" width="9.140625" style="136"/>
    <col min="11779" max="11779" width="16.7109375" style="136" customWidth="1"/>
    <col min="11780" max="11780" width="12.42578125" style="136" customWidth="1"/>
    <col min="11781" max="11781" width="8.5703125" style="136" customWidth="1"/>
    <col min="11782" max="11782" width="38.42578125" style="136" customWidth="1"/>
    <col min="11783" max="12034" width="9.140625" style="136"/>
    <col min="12035" max="12035" width="16.7109375" style="136" customWidth="1"/>
    <col min="12036" max="12036" width="12.42578125" style="136" customWidth="1"/>
    <col min="12037" max="12037" width="8.5703125" style="136" customWidth="1"/>
    <col min="12038" max="12038" width="38.42578125" style="136" customWidth="1"/>
    <col min="12039" max="12290" width="9.140625" style="136"/>
    <col min="12291" max="12291" width="16.7109375" style="136" customWidth="1"/>
    <col min="12292" max="12292" width="12.42578125" style="136" customWidth="1"/>
    <col min="12293" max="12293" width="8.5703125" style="136" customWidth="1"/>
    <col min="12294" max="12294" width="38.42578125" style="136" customWidth="1"/>
    <col min="12295" max="12546" width="9.140625" style="136"/>
    <col min="12547" max="12547" width="16.7109375" style="136" customWidth="1"/>
    <col min="12548" max="12548" width="12.42578125" style="136" customWidth="1"/>
    <col min="12549" max="12549" width="8.5703125" style="136" customWidth="1"/>
    <col min="12550" max="12550" width="38.42578125" style="136" customWidth="1"/>
    <col min="12551" max="12802" width="9.140625" style="136"/>
    <col min="12803" max="12803" width="16.7109375" style="136" customWidth="1"/>
    <col min="12804" max="12804" width="12.42578125" style="136" customWidth="1"/>
    <col min="12805" max="12805" width="8.5703125" style="136" customWidth="1"/>
    <col min="12806" max="12806" width="38.42578125" style="136" customWidth="1"/>
    <col min="12807" max="13058" width="9.140625" style="136"/>
    <col min="13059" max="13059" width="16.7109375" style="136" customWidth="1"/>
    <col min="13060" max="13060" width="12.42578125" style="136" customWidth="1"/>
    <col min="13061" max="13061" width="8.5703125" style="136" customWidth="1"/>
    <col min="13062" max="13062" width="38.42578125" style="136" customWidth="1"/>
    <col min="13063" max="13314" width="9.140625" style="136"/>
    <col min="13315" max="13315" width="16.7109375" style="136" customWidth="1"/>
    <col min="13316" max="13316" width="12.42578125" style="136" customWidth="1"/>
    <col min="13317" max="13317" width="8.5703125" style="136" customWidth="1"/>
    <col min="13318" max="13318" width="38.42578125" style="136" customWidth="1"/>
    <col min="13319" max="13570" width="9.140625" style="136"/>
    <col min="13571" max="13571" width="16.7109375" style="136" customWidth="1"/>
    <col min="13572" max="13572" width="12.42578125" style="136" customWidth="1"/>
    <col min="13573" max="13573" width="8.5703125" style="136" customWidth="1"/>
    <col min="13574" max="13574" width="38.42578125" style="136" customWidth="1"/>
    <col min="13575" max="13826" width="9.140625" style="136"/>
    <col min="13827" max="13827" width="16.7109375" style="136" customWidth="1"/>
    <col min="13828" max="13828" width="12.42578125" style="136" customWidth="1"/>
    <col min="13829" max="13829" width="8.5703125" style="136" customWidth="1"/>
    <col min="13830" max="13830" width="38.42578125" style="136" customWidth="1"/>
    <col min="13831" max="14082" width="9.140625" style="136"/>
    <col min="14083" max="14083" width="16.7109375" style="136" customWidth="1"/>
    <col min="14084" max="14084" width="12.42578125" style="136" customWidth="1"/>
    <col min="14085" max="14085" width="8.5703125" style="136" customWidth="1"/>
    <col min="14086" max="14086" width="38.42578125" style="136" customWidth="1"/>
    <col min="14087" max="14338" width="9.140625" style="136"/>
    <col min="14339" max="14339" width="16.7109375" style="136" customWidth="1"/>
    <col min="14340" max="14340" width="12.42578125" style="136" customWidth="1"/>
    <col min="14341" max="14341" width="8.5703125" style="136" customWidth="1"/>
    <col min="14342" max="14342" width="38.42578125" style="136" customWidth="1"/>
    <col min="14343" max="14594" width="9.140625" style="136"/>
    <col min="14595" max="14595" width="16.7109375" style="136" customWidth="1"/>
    <col min="14596" max="14596" width="12.42578125" style="136" customWidth="1"/>
    <col min="14597" max="14597" width="8.5703125" style="136" customWidth="1"/>
    <col min="14598" max="14598" width="38.42578125" style="136" customWidth="1"/>
    <col min="14599" max="14850" width="9.140625" style="136"/>
    <col min="14851" max="14851" width="16.7109375" style="136" customWidth="1"/>
    <col min="14852" max="14852" width="12.42578125" style="136" customWidth="1"/>
    <col min="14853" max="14853" width="8.5703125" style="136" customWidth="1"/>
    <col min="14854" max="14854" width="38.42578125" style="136" customWidth="1"/>
    <col min="14855" max="15106" width="9.140625" style="136"/>
    <col min="15107" max="15107" width="16.7109375" style="136" customWidth="1"/>
    <col min="15108" max="15108" width="12.42578125" style="136" customWidth="1"/>
    <col min="15109" max="15109" width="8.5703125" style="136" customWidth="1"/>
    <col min="15110" max="15110" width="38.42578125" style="136" customWidth="1"/>
    <col min="15111" max="15362" width="9.140625" style="136"/>
    <col min="15363" max="15363" width="16.7109375" style="136" customWidth="1"/>
    <col min="15364" max="15364" width="12.42578125" style="136" customWidth="1"/>
    <col min="15365" max="15365" width="8.5703125" style="136" customWidth="1"/>
    <col min="15366" max="15366" width="38.42578125" style="136" customWidth="1"/>
    <col min="15367" max="15618" width="9.140625" style="136"/>
    <col min="15619" max="15619" width="16.7109375" style="136" customWidth="1"/>
    <col min="15620" max="15620" width="12.42578125" style="136" customWidth="1"/>
    <col min="15621" max="15621" width="8.5703125" style="136" customWidth="1"/>
    <col min="15622" max="15622" width="38.42578125" style="136" customWidth="1"/>
    <col min="15623" max="15874" width="9.140625" style="136"/>
    <col min="15875" max="15875" width="16.7109375" style="136" customWidth="1"/>
    <col min="15876" max="15876" width="12.42578125" style="136" customWidth="1"/>
    <col min="15877" max="15877" width="8.5703125" style="136" customWidth="1"/>
    <col min="15878" max="15878" width="38.42578125" style="136" customWidth="1"/>
    <col min="15879" max="16130" width="9.140625" style="136"/>
    <col min="16131" max="16131" width="16.7109375" style="136" customWidth="1"/>
    <col min="16132" max="16132" width="12.42578125" style="136" customWidth="1"/>
    <col min="16133" max="16133" width="8.5703125" style="136" customWidth="1"/>
    <col min="16134" max="16134" width="38.42578125" style="136" customWidth="1"/>
    <col min="16135" max="16384" width="9.140625" style="136"/>
  </cols>
  <sheetData>
    <row r="1" spans="3:8" ht="13.5" thickBot="1" x14ac:dyDescent="0.25"/>
    <row r="2" spans="3:8" ht="16.5" thickBot="1" x14ac:dyDescent="0.3">
      <c r="C2" s="149" t="s">
        <v>9</v>
      </c>
      <c r="D2" s="149" t="s">
        <v>550</v>
      </c>
      <c r="E2" s="149"/>
      <c r="F2" s="150" t="s">
        <v>551</v>
      </c>
      <c r="H2" s="149" t="s">
        <v>9</v>
      </c>
    </row>
    <row r="3" spans="3:8" ht="16.5" thickBot="1" x14ac:dyDescent="0.3">
      <c r="C3" s="151" t="s">
        <v>273</v>
      </c>
      <c r="D3" s="151">
        <v>510506101</v>
      </c>
      <c r="E3" s="151" t="s">
        <v>803</v>
      </c>
      <c r="F3" s="152" t="s">
        <v>552</v>
      </c>
      <c r="G3" s="136" t="s">
        <v>804</v>
      </c>
      <c r="H3" s="151" t="s">
        <v>273</v>
      </c>
    </row>
    <row r="4" spans="3:8" ht="16.5" thickBot="1" x14ac:dyDescent="0.3">
      <c r="C4" s="151" t="s">
        <v>273</v>
      </c>
      <c r="D4" s="151">
        <v>510506102</v>
      </c>
      <c r="E4" s="151" t="s">
        <v>803</v>
      </c>
      <c r="F4" s="152" t="s">
        <v>553</v>
      </c>
      <c r="G4" s="136" t="s">
        <v>805</v>
      </c>
      <c r="H4" s="151" t="s">
        <v>351</v>
      </c>
    </row>
    <row r="5" spans="3:8" ht="16.5" thickBot="1" x14ac:dyDescent="0.3">
      <c r="C5" s="151" t="s">
        <v>273</v>
      </c>
      <c r="D5" s="151">
        <v>5105151</v>
      </c>
      <c r="E5" s="151" t="s">
        <v>803</v>
      </c>
      <c r="F5" s="152" t="s">
        <v>556</v>
      </c>
      <c r="G5" s="136" t="s">
        <v>806</v>
      </c>
    </row>
    <row r="6" spans="3:8" ht="16.5" thickBot="1" x14ac:dyDescent="0.3">
      <c r="C6" s="151" t="s">
        <v>273</v>
      </c>
      <c r="D6" s="151">
        <v>5105211</v>
      </c>
      <c r="E6" s="151" t="s">
        <v>803</v>
      </c>
      <c r="F6" s="152" t="s">
        <v>558</v>
      </c>
      <c r="G6" s="136" t="s">
        <v>807</v>
      </c>
    </row>
    <row r="7" spans="3:8" ht="16.5" thickBot="1" x14ac:dyDescent="0.3">
      <c r="C7" s="151" t="s">
        <v>273</v>
      </c>
      <c r="D7" s="151">
        <v>5105241</v>
      </c>
      <c r="E7" s="151" t="s">
        <v>803</v>
      </c>
      <c r="F7" s="152" t="s">
        <v>560</v>
      </c>
      <c r="G7" s="136" t="s">
        <v>808</v>
      </c>
    </row>
    <row r="8" spans="3:8" ht="16.5" thickBot="1" x14ac:dyDescent="0.3">
      <c r="C8" s="151" t="s">
        <v>273</v>
      </c>
      <c r="D8" s="151">
        <v>5105271</v>
      </c>
      <c r="E8" s="151" t="s">
        <v>803</v>
      </c>
      <c r="F8" s="152" t="s">
        <v>562</v>
      </c>
      <c r="G8" s="136" t="s">
        <v>809</v>
      </c>
    </row>
    <row r="9" spans="3:8" ht="16.5" thickBot="1" x14ac:dyDescent="0.3">
      <c r="C9" s="151" t="s">
        <v>273</v>
      </c>
      <c r="D9" s="151">
        <v>5105301</v>
      </c>
      <c r="E9" s="151" t="s">
        <v>803</v>
      </c>
      <c r="F9" s="152" t="s">
        <v>564</v>
      </c>
      <c r="G9" s="136" t="s">
        <v>810</v>
      </c>
    </row>
    <row r="10" spans="3:8" ht="16.5" thickBot="1" x14ac:dyDescent="0.3">
      <c r="C10" s="151" t="s">
        <v>273</v>
      </c>
      <c r="D10" s="151">
        <v>5105331</v>
      </c>
      <c r="E10" s="151" t="s">
        <v>803</v>
      </c>
      <c r="F10" s="152" t="s">
        <v>566</v>
      </c>
      <c r="G10" s="136" t="s">
        <v>811</v>
      </c>
    </row>
    <row r="11" spans="3:8" ht="16.5" thickBot="1" x14ac:dyDescent="0.3">
      <c r="C11" s="151" t="s">
        <v>273</v>
      </c>
      <c r="D11" s="151">
        <v>5105361</v>
      </c>
      <c r="E11" s="151" t="s">
        <v>803</v>
      </c>
      <c r="F11" s="152" t="s">
        <v>568</v>
      </c>
      <c r="G11" s="136" t="s">
        <v>812</v>
      </c>
    </row>
    <row r="12" spans="3:8" ht="16.5" thickBot="1" x14ac:dyDescent="0.3">
      <c r="C12" s="151" t="s">
        <v>273</v>
      </c>
      <c r="D12" s="151">
        <v>5105391</v>
      </c>
      <c r="E12" s="151" t="s">
        <v>803</v>
      </c>
      <c r="F12" s="152" t="s">
        <v>570</v>
      </c>
      <c r="G12" s="136" t="s">
        <v>813</v>
      </c>
    </row>
    <row r="13" spans="3:8" ht="16.5" thickBot="1" x14ac:dyDescent="0.3">
      <c r="C13" s="151" t="s">
        <v>273</v>
      </c>
      <c r="D13" s="151">
        <v>51054211</v>
      </c>
      <c r="E13" s="151" t="s">
        <v>803</v>
      </c>
      <c r="F13" s="152" t="s">
        <v>572</v>
      </c>
      <c r="G13" s="136" t="s">
        <v>814</v>
      </c>
    </row>
    <row r="14" spans="3:8" ht="16.5" thickBot="1" x14ac:dyDescent="0.3">
      <c r="C14" s="151" t="s">
        <v>273</v>
      </c>
      <c r="D14" s="151">
        <v>5105481</v>
      </c>
      <c r="E14" s="151" t="s">
        <v>803</v>
      </c>
      <c r="F14" s="152" t="s">
        <v>574</v>
      </c>
      <c r="G14" s="136" t="s">
        <v>815</v>
      </c>
    </row>
    <row r="15" spans="3:8" ht="16.5" thickBot="1" x14ac:dyDescent="0.3">
      <c r="C15" s="151" t="s">
        <v>273</v>
      </c>
      <c r="D15" s="151">
        <v>5105511</v>
      </c>
      <c r="E15" s="151" t="s">
        <v>803</v>
      </c>
      <c r="F15" s="152" t="s">
        <v>576</v>
      </c>
      <c r="G15" s="136" t="s">
        <v>816</v>
      </c>
    </row>
    <row r="16" spans="3:8" ht="16.5" thickBot="1" x14ac:dyDescent="0.3">
      <c r="C16" s="151" t="s">
        <v>273</v>
      </c>
      <c r="D16" s="151">
        <v>5105601</v>
      </c>
      <c r="E16" s="151" t="s">
        <v>803</v>
      </c>
      <c r="F16" s="152" t="s">
        <v>578</v>
      </c>
      <c r="G16" s="136" t="s">
        <v>817</v>
      </c>
    </row>
    <row r="17" spans="3:7" ht="16.5" thickBot="1" x14ac:dyDescent="0.3">
      <c r="C17" s="151" t="s">
        <v>273</v>
      </c>
      <c r="D17" s="151">
        <v>5105631</v>
      </c>
      <c r="E17" s="151" t="s">
        <v>803</v>
      </c>
      <c r="F17" s="152" t="s">
        <v>580</v>
      </c>
      <c r="G17" s="136" t="s">
        <v>818</v>
      </c>
    </row>
    <row r="18" spans="3:7" ht="16.5" thickBot="1" x14ac:dyDescent="0.3">
      <c r="C18" s="151" t="s">
        <v>273</v>
      </c>
      <c r="D18" s="151">
        <v>5105661</v>
      </c>
      <c r="E18" s="151" t="s">
        <v>803</v>
      </c>
      <c r="F18" s="152" t="s">
        <v>582</v>
      </c>
      <c r="G18" s="136" t="s">
        <v>819</v>
      </c>
    </row>
    <row r="19" spans="3:7" ht="16.5" thickBot="1" x14ac:dyDescent="0.3">
      <c r="C19" s="151" t="s">
        <v>273</v>
      </c>
      <c r="D19" s="151">
        <v>5105681</v>
      </c>
      <c r="E19" s="151" t="s">
        <v>803</v>
      </c>
      <c r="F19" s="152" t="s">
        <v>584</v>
      </c>
      <c r="G19" s="136" t="s">
        <v>820</v>
      </c>
    </row>
    <row r="20" spans="3:7" ht="16.5" thickBot="1" x14ac:dyDescent="0.3">
      <c r="C20" s="151" t="s">
        <v>273</v>
      </c>
      <c r="D20" s="151">
        <v>5105691</v>
      </c>
      <c r="E20" s="151" t="s">
        <v>803</v>
      </c>
      <c r="F20" s="152" t="s">
        <v>586</v>
      </c>
      <c r="G20" s="136" t="s">
        <v>821</v>
      </c>
    </row>
    <row r="21" spans="3:7" ht="16.5" thickBot="1" x14ac:dyDescent="0.3">
      <c r="C21" s="151" t="s">
        <v>273</v>
      </c>
      <c r="D21" s="151">
        <v>5105701</v>
      </c>
      <c r="E21" s="151" t="s">
        <v>803</v>
      </c>
      <c r="F21" s="152" t="s">
        <v>588</v>
      </c>
      <c r="G21" s="136" t="s">
        <v>822</v>
      </c>
    </row>
    <row r="22" spans="3:7" ht="16.5" thickBot="1" x14ac:dyDescent="0.3">
      <c r="C22" s="151" t="s">
        <v>273</v>
      </c>
      <c r="D22" s="151">
        <v>5105721</v>
      </c>
      <c r="E22" s="151" t="s">
        <v>803</v>
      </c>
      <c r="F22" s="152" t="s">
        <v>590</v>
      </c>
      <c r="G22" s="136" t="s">
        <v>823</v>
      </c>
    </row>
    <row r="23" spans="3:7" ht="16.5" thickBot="1" x14ac:dyDescent="0.3">
      <c r="C23" s="151" t="s">
        <v>273</v>
      </c>
      <c r="D23" s="151">
        <v>5105751</v>
      </c>
      <c r="E23" s="151" t="s">
        <v>803</v>
      </c>
      <c r="F23" s="152" t="s">
        <v>592</v>
      </c>
      <c r="G23" s="136" t="s">
        <v>824</v>
      </c>
    </row>
    <row r="24" spans="3:7" ht="16.5" thickBot="1" x14ac:dyDescent="0.3">
      <c r="C24" s="151" t="s">
        <v>273</v>
      </c>
      <c r="D24" s="151">
        <v>5105781</v>
      </c>
      <c r="E24" s="151" t="s">
        <v>803</v>
      </c>
      <c r="F24" s="152" t="s">
        <v>594</v>
      </c>
      <c r="G24" s="136" t="s">
        <v>825</v>
      </c>
    </row>
    <row r="25" spans="3:7" ht="16.5" thickBot="1" x14ac:dyDescent="0.3">
      <c r="C25" s="151" t="s">
        <v>273</v>
      </c>
      <c r="D25" s="151">
        <v>5105841</v>
      </c>
      <c r="E25" s="151" t="s">
        <v>803</v>
      </c>
      <c r="F25" s="152" t="s">
        <v>596</v>
      </c>
      <c r="G25" s="136" t="s">
        <v>826</v>
      </c>
    </row>
    <row r="26" spans="3:7" ht="16.5" thickBot="1" x14ac:dyDescent="0.3">
      <c r="C26" s="151" t="s">
        <v>273</v>
      </c>
      <c r="D26" s="151">
        <v>5110101</v>
      </c>
      <c r="E26" s="151" t="s">
        <v>803</v>
      </c>
      <c r="F26" s="152" t="s">
        <v>598</v>
      </c>
      <c r="G26" s="136" t="s">
        <v>827</v>
      </c>
    </row>
    <row r="27" spans="3:7" ht="16.5" thickBot="1" x14ac:dyDescent="0.3">
      <c r="C27" s="151" t="s">
        <v>273</v>
      </c>
      <c r="D27" s="151">
        <v>5110201</v>
      </c>
      <c r="E27" s="151" t="s">
        <v>803</v>
      </c>
      <c r="F27" s="152" t="s">
        <v>600</v>
      </c>
      <c r="G27" s="136" t="s">
        <v>828</v>
      </c>
    </row>
    <row r="28" spans="3:7" ht="16.5" thickBot="1" x14ac:dyDescent="0.3">
      <c r="C28" s="151" t="s">
        <v>273</v>
      </c>
      <c r="D28" s="151">
        <v>5110251</v>
      </c>
      <c r="E28" s="151" t="s">
        <v>803</v>
      </c>
      <c r="F28" s="152" t="s">
        <v>602</v>
      </c>
      <c r="G28" s="136" t="s">
        <v>829</v>
      </c>
    </row>
    <row r="29" spans="3:7" ht="16.5" thickBot="1" x14ac:dyDescent="0.3">
      <c r="C29" s="151" t="s">
        <v>273</v>
      </c>
      <c r="D29" s="151">
        <v>5110351</v>
      </c>
      <c r="E29" s="151" t="s">
        <v>803</v>
      </c>
      <c r="F29" s="152" t="s">
        <v>604</v>
      </c>
      <c r="G29" s="136" t="s">
        <v>830</v>
      </c>
    </row>
    <row r="30" spans="3:7" ht="16.5" thickBot="1" x14ac:dyDescent="0.3">
      <c r="C30" s="151" t="s">
        <v>273</v>
      </c>
      <c r="D30" s="151">
        <v>5110401</v>
      </c>
      <c r="E30" s="151" t="s">
        <v>803</v>
      </c>
      <c r="F30" s="152" t="s">
        <v>606</v>
      </c>
      <c r="G30" s="136" t="s">
        <v>831</v>
      </c>
    </row>
    <row r="31" spans="3:7" ht="16.5" thickBot="1" x14ac:dyDescent="0.3">
      <c r="C31" s="151" t="s">
        <v>273</v>
      </c>
      <c r="D31" s="151">
        <v>5110951</v>
      </c>
      <c r="E31" s="151" t="s">
        <v>803</v>
      </c>
      <c r="F31" s="152" t="s">
        <v>608</v>
      </c>
      <c r="G31" s="136" t="s">
        <v>832</v>
      </c>
    </row>
    <row r="32" spans="3:7" ht="16.5" thickBot="1" x14ac:dyDescent="0.3">
      <c r="C32" s="151" t="s">
        <v>273</v>
      </c>
      <c r="D32" s="151">
        <v>5115151</v>
      </c>
      <c r="E32" s="151" t="s">
        <v>803</v>
      </c>
      <c r="F32" s="152" t="s">
        <v>610</v>
      </c>
      <c r="G32" s="136" t="s">
        <v>833</v>
      </c>
    </row>
    <row r="33" spans="3:7" ht="16.5" thickBot="1" x14ac:dyDescent="0.3">
      <c r="C33" s="151" t="s">
        <v>273</v>
      </c>
      <c r="D33" s="151">
        <v>5115401</v>
      </c>
      <c r="E33" s="151" t="s">
        <v>803</v>
      </c>
      <c r="F33" s="152" t="s">
        <v>612</v>
      </c>
      <c r="G33" s="136" t="s">
        <v>834</v>
      </c>
    </row>
    <row r="34" spans="3:7" ht="16.5" thickBot="1" x14ac:dyDescent="0.3">
      <c r="C34" s="151" t="s">
        <v>273</v>
      </c>
      <c r="D34" s="151">
        <v>5115701</v>
      </c>
      <c r="E34" s="151" t="s">
        <v>803</v>
      </c>
      <c r="F34" s="152" t="s">
        <v>614</v>
      </c>
      <c r="G34" s="136" t="s">
        <v>835</v>
      </c>
    </row>
    <row r="35" spans="3:7" ht="16.5" thickBot="1" x14ac:dyDescent="0.3">
      <c r="C35" s="151" t="s">
        <v>273</v>
      </c>
      <c r="D35" s="151">
        <v>5115951</v>
      </c>
      <c r="E35" s="151" t="s">
        <v>803</v>
      </c>
      <c r="F35" s="152" t="s">
        <v>616</v>
      </c>
      <c r="G35" s="136" t="s">
        <v>836</v>
      </c>
    </row>
    <row r="36" spans="3:7" ht="16.5" thickBot="1" x14ac:dyDescent="0.3">
      <c r="C36" s="151" t="s">
        <v>273</v>
      </c>
      <c r="D36" s="151">
        <v>512010101</v>
      </c>
      <c r="E36" s="151" t="s">
        <v>803</v>
      </c>
      <c r="F36" s="152" t="s">
        <v>617</v>
      </c>
      <c r="G36" s="136" t="s">
        <v>837</v>
      </c>
    </row>
    <row r="37" spans="3:7" ht="16.5" thickBot="1" x14ac:dyDescent="0.3">
      <c r="C37" s="151" t="s">
        <v>273</v>
      </c>
      <c r="D37" s="151">
        <v>512010102</v>
      </c>
      <c r="E37" s="151" t="s">
        <v>803</v>
      </c>
      <c r="F37" s="152" t="s">
        <v>618</v>
      </c>
      <c r="G37" s="136" t="s">
        <v>838</v>
      </c>
    </row>
    <row r="38" spans="3:7" ht="16.5" thickBot="1" x14ac:dyDescent="0.3">
      <c r="C38" s="151" t="s">
        <v>273</v>
      </c>
      <c r="D38" s="151">
        <v>512010103</v>
      </c>
      <c r="E38" s="151" t="s">
        <v>803</v>
      </c>
      <c r="F38" s="152" t="s">
        <v>619</v>
      </c>
      <c r="G38" s="136" t="s">
        <v>839</v>
      </c>
    </row>
    <row r="39" spans="3:7" ht="16.5" thickBot="1" x14ac:dyDescent="0.3">
      <c r="C39" s="151" t="s">
        <v>273</v>
      </c>
      <c r="D39" s="151">
        <v>512010104</v>
      </c>
      <c r="E39" s="151" t="s">
        <v>803</v>
      </c>
      <c r="F39" s="152" t="s">
        <v>620</v>
      </c>
      <c r="G39" s="136" t="s">
        <v>840</v>
      </c>
    </row>
    <row r="40" spans="3:7" ht="16.5" thickBot="1" x14ac:dyDescent="0.3">
      <c r="C40" s="151" t="s">
        <v>273</v>
      </c>
      <c r="D40" s="151">
        <v>512010105</v>
      </c>
      <c r="E40" s="151" t="s">
        <v>803</v>
      </c>
      <c r="F40" s="152" t="s">
        <v>621</v>
      </c>
      <c r="G40" s="136" t="s">
        <v>841</v>
      </c>
    </row>
    <row r="41" spans="3:7" ht="16.5" thickBot="1" x14ac:dyDescent="0.3">
      <c r="C41" s="151" t="s">
        <v>273</v>
      </c>
      <c r="D41" s="151">
        <v>5120201</v>
      </c>
      <c r="E41" s="151" t="s">
        <v>803</v>
      </c>
      <c r="F41" s="152" t="s">
        <v>626</v>
      </c>
      <c r="G41" s="136" t="s">
        <v>842</v>
      </c>
    </row>
    <row r="42" spans="3:7" ht="16.5" thickBot="1" x14ac:dyDescent="0.3">
      <c r="C42" s="151" t="s">
        <v>273</v>
      </c>
      <c r="D42" s="151">
        <v>5120251</v>
      </c>
      <c r="E42" s="151" t="s">
        <v>803</v>
      </c>
      <c r="F42" s="152" t="s">
        <v>628</v>
      </c>
      <c r="G42" s="136" t="s">
        <v>843</v>
      </c>
    </row>
    <row r="43" spans="3:7" ht="16.5" thickBot="1" x14ac:dyDescent="0.3">
      <c r="C43" s="151" t="s">
        <v>273</v>
      </c>
      <c r="D43" s="151">
        <v>51203001</v>
      </c>
      <c r="E43" s="151" t="s">
        <v>803</v>
      </c>
      <c r="F43" s="152" t="s">
        <v>630</v>
      </c>
      <c r="G43" s="136" t="s">
        <v>844</v>
      </c>
    </row>
    <row r="44" spans="3:7" ht="16.5" thickBot="1" x14ac:dyDescent="0.3">
      <c r="C44" s="151" t="s">
        <v>273</v>
      </c>
      <c r="D44" s="151">
        <v>5120951</v>
      </c>
      <c r="E44" s="151" t="s">
        <v>803</v>
      </c>
      <c r="F44" s="152" t="s">
        <v>632</v>
      </c>
      <c r="G44" s="136" t="s">
        <v>845</v>
      </c>
    </row>
    <row r="45" spans="3:7" ht="16.5" thickBot="1" x14ac:dyDescent="0.3">
      <c r="C45" s="151" t="s">
        <v>273</v>
      </c>
      <c r="D45" s="151">
        <v>512505101</v>
      </c>
      <c r="E45" s="151" t="s">
        <v>803</v>
      </c>
      <c r="F45" s="152" t="s">
        <v>634</v>
      </c>
      <c r="G45" s="136" t="s">
        <v>846</v>
      </c>
    </row>
    <row r="46" spans="3:7" ht="16.5" thickBot="1" x14ac:dyDescent="0.3">
      <c r="C46" s="151" t="s">
        <v>273</v>
      </c>
      <c r="D46" s="151">
        <v>512505102</v>
      </c>
      <c r="E46" s="151" t="s">
        <v>803</v>
      </c>
      <c r="F46" s="152" t="s">
        <v>635</v>
      </c>
      <c r="G46" s="136" t="s">
        <v>847</v>
      </c>
    </row>
    <row r="47" spans="3:7" ht="16.5" thickBot="1" x14ac:dyDescent="0.3">
      <c r="C47" s="151" t="s">
        <v>273</v>
      </c>
      <c r="D47" s="151">
        <v>512505103</v>
      </c>
      <c r="E47" s="151" t="s">
        <v>803</v>
      </c>
      <c r="F47" s="152" t="s">
        <v>636</v>
      </c>
      <c r="G47" s="136" t="s">
        <v>848</v>
      </c>
    </row>
    <row r="48" spans="3:7" ht="16.5" thickBot="1" x14ac:dyDescent="0.3">
      <c r="C48" s="151" t="s">
        <v>273</v>
      </c>
      <c r="D48" s="151">
        <v>512505104</v>
      </c>
      <c r="E48" s="151" t="s">
        <v>803</v>
      </c>
      <c r="F48" s="152" t="s">
        <v>637</v>
      </c>
      <c r="G48" s="136" t="s">
        <v>849</v>
      </c>
    </row>
    <row r="49" spans="3:7" ht="16.5" thickBot="1" x14ac:dyDescent="0.3">
      <c r="C49" s="151" t="s">
        <v>273</v>
      </c>
      <c r="D49" s="151">
        <v>512505105</v>
      </c>
      <c r="E49" s="151" t="s">
        <v>803</v>
      </c>
      <c r="F49" s="152" t="s">
        <v>638</v>
      </c>
      <c r="G49" s="136" t="s">
        <v>850</v>
      </c>
    </row>
    <row r="50" spans="3:7" ht="16.5" thickBot="1" x14ac:dyDescent="0.3">
      <c r="C50" s="151" t="s">
        <v>273</v>
      </c>
      <c r="D50" s="151">
        <v>51251001</v>
      </c>
      <c r="E50" s="151" t="s">
        <v>803</v>
      </c>
      <c r="F50" s="152" t="s">
        <v>644</v>
      </c>
      <c r="G50" s="136" t="s">
        <v>851</v>
      </c>
    </row>
    <row r="51" spans="3:7" ht="16.5" thickBot="1" x14ac:dyDescent="0.3">
      <c r="C51" s="151" t="s">
        <v>273</v>
      </c>
      <c r="D51" s="151">
        <v>5130201</v>
      </c>
      <c r="E51" s="151" t="s">
        <v>803</v>
      </c>
      <c r="F51" s="152" t="s">
        <v>646</v>
      </c>
      <c r="G51" s="136" t="s">
        <v>852</v>
      </c>
    </row>
    <row r="52" spans="3:7" ht="16.5" thickBot="1" x14ac:dyDescent="0.3">
      <c r="C52" s="151" t="s">
        <v>273</v>
      </c>
      <c r="D52" s="151">
        <v>5130401</v>
      </c>
      <c r="E52" s="151" t="s">
        <v>803</v>
      </c>
      <c r="F52" s="152" t="s">
        <v>648</v>
      </c>
      <c r="G52" s="136" t="s">
        <v>853</v>
      </c>
    </row>
    <row r="53" spans="3:7" ht="16.5" thickBot="1" x14ac:dyDescent="0.3">
      <c r="C53" s="151" t="s">
        <v>273</v>
      </c>
      <c r="D53" s="151">
        <v>5130601</v>
      </c>
      <c r="E53" s="151" t="s">
        <v>803</v>
      </c>
      <c r="F53" s="152" t="s">
        <v>650</v>
      </c>
      <c r="G53" s="136" t="s">
        <v>854</v>
      </c>
    </row>
    <row r="54" spans="3:7" ht="16.5" thickBot="1" x14ac:dyDescent="0.3">
      <c r="C54" s="151" t="s">
        <v>273</v>
      </c>
      <c r="D54" s="151">
        <v>5130603</v>
      </c>
      <c r="E54" s="151" t="s">
        <v>803</v>
      </c>
      <c r="F54" s="152" t="s">
        <v>652</v>
      </c>
      <c r="G54" s="136" t="s">
        <v>855</v>
      </c>
    </row>
    <row r="55" spans="3:7" ht="16.5" thickBot="1" x14ac:dyDescent="0.3">
      <c r="C55" s="151" t="s">
        <v>273</v>
      </c>
      <c r="D55" s="151">
        <v>5130851</v>
      </c>
      <c r="E55" s="151" t="s">
        <v>803</v>
      </c>
      <c r="F55" s="152" t="s">
        <v>653</v>
      </c>
      <c r="G55" s="136" t="s">
        <v>856</v>
      </c>
    </row>
    <row r="56" spans="3:7" ht="16.5" thickBot="1" x14ac:dyDescent="0.3">
      <c r="C56" s="151" t="s">
        <v>273</v>
      </c>
      <c r="D56" s="151">
        <v>5130951</v>
      </c>
      <c r="E56" s="151" t="s">
        <v>803</v>
      </c>
      <c r="F56" s="152" t="s">
        <v>655</v>
      </c>
      <c r="G56" s="136" t="s">
        <v>857</v>
      </c>
    </row>
    <row r="57" spans="3:7" ht="16.5" thickBot="1" x14ac:dyDescent="0.3">
      <c r="C57" s="151" t="s">
        <v>273</v>
      </c>
      <c r="D57" s="151">
        <v>5130981</v>
      </c>
      <c r="E57" s="151" t="s">
        <v>803</v>
      </c>
      <c r="F57" s="152" t="s">
        <v>608</v>
      </c>
      <c r="G57" s="136" t="s">
        <v>858</v>
      </c>
    </row>
    <row r="58" spans="3:7" ht="16.5" hidden="1" thickBot="1" x14ac:dyDescent="0.3">
      <c r="C58" s="151" t="s">
        <v>273</v>
      </c>
      <c r="D58" s="151">
        <v>5135051</v>
      </c>
      <c r="E58" s="151" t="s">
        <v>803</v>
      </c>
      <c r="F58" s="152" t="s">
        <v>657</v>
      </c>
      <c r="G58" s="136" t="s">
        <v>859</v>
      </c>
    </row>
    <row r="59" spans="3:7" ht="16.5" thickBot="1" x14ac:dyDescent="0.3">
      <c r="C59" s="151" t="s">
        <v>273</v>
      </c>
      <c r="D59" s="151">
        <v>513505101</v>
      </c>
      <c r="E59" s="151"/>
      <c r="F59" s="152" t="s">
        <v>1240</v>
      </c>
      <c r="G59" s="136" t="s">
        <v>1242</v>
      </c>
    </row>
    <row r="60" spans="3:7" ht="16.5" thickBot="1" x14ac:dyDescent="0.3">
      <c r="C60" s="151" t="s">
        <v>273</v>
      </c>
      <c r="D60" s="151">
        <v>513505105</v>
      </c>
      <c r="E60" s="151"/>
      <c r="F60" s="152" t="s">
        <v>1241</v>
      </c>
      <c r="G60" s="136" t="s">
        <v>1243</v>
      </c>
    </row>
    <row r="61" spans="3:7" ht="16.5" thickBot="1" x14ac:dyDescent="0.3">
      <c r="C61" s="151" t="s">
        <v>273</v>
      </c>
      <c r="D61" s="151">
        <v>5135101</v>
      </c>
      <c r="E61" s="151" t="s">
        <v>803</v>
      </c>
      <c r="F61" s="152" t="s">
        <v>659</v>
      </c>
      <c r="G61" s="136" t="s">
        <v>860</v>
      </c>
    </row>
    <row r="62" spans="3:7" ht="16.5" thickBot="1" x14ac:dyDescent="0.3">
      <c r="C62" s="151" t="s">
        <v>273</v>
      </c>
      <c r="D62" s="151">
        <v>5135151</v>
      </c>
      <c r="E62" s="151" t="s">
        <v>803</v>
      </c>
      <c r="F62" s="152" t="s">
        <v>661</v>
      </c>
      <c r="G62" s="136" t="s">
        <v>861</v>
      </c>
    </row>
    <row r="63" spans="3:7" ht="16.5" thickBot="1" x14ac:dyDescent="0.3">
      <c r="C63" s="151" t="s">
        <v>273</v>
      </c>
      <c r="D63" s="151">
        <v>5135201</v>
      </c>
      <c r="E63" s="151" t="s">
        <v>803</v>
      </c>
      <c r="F63" s="152" t="s">
        <v>663</v>
      </c>
      <c r="G63" s="136" t="s">
        <v>862</v>
      </c>
    </row>
    <row r="64" spans="3:7" ht="16.5" thickBot="1" x14ac:dyDescent="0.3">
      <c r="C64" s="151" t="s">
        <v>273</v>
      </c>
      <c r="D64" s="151">
        <v>5135251</v>
      </c>
      <c r="E64" s="151" t="s">
        <v>803</v>
      </c>
      <c r="F64" s="152" t="s">
        <v>665</v>
      </c>
      <c r="G64" s="136" t="s">
        <v>863</v>
      </c>
    </row>
    <row r="65" spans="3:7" ht="16.5" thickBot="1" x14ac:dyDescent="0.3">
      <c r="C65" s="151" t="s">
        <v>273</v>
      </c>
      <c r="D65" s="151">
        <v>5135301</v>
      </c>
      <c r="E65" s="151" t="s">
        <v>803</v>
      </c>
      <c r="F65" s="152" t="s">
        <v>667</v>
      </c>
      <c r="G65" s="136" t="s">
        <v>864</v>
      </c>
    </row>
    <row r="66" spans="3:7" ht="16.5" thickBot="1" x14ac:dyDescent="0.3">
      <c r="C66" s="151" t="s">
        <v>273</v>
      </c>
      <c r="D66" s="151">
        <v>5135351</v>
      </c>
      <c r="E66" s="151" t="s">
        <v>803</v>
      </c>
      <c r="F66" s="152" t="s">
        <v>669</v>
      </c>
      <c r="G66" s="136" t="s">
        <v>865</v>
      </c>
    </row>
    <row r="67" spans="3:7" ht="16.5" thickBot="1" x14ac:dyDescent="0.3">
      <c r="C67" s="151" t="s">
        <v>273</v>
      </c>
      <c r="D67" s="151">
        <v>5135401</v>
      </c>
      <c r="E67" s="151" t="s">
        <v>803</v>
      </c>
      <c r="F67" s="152" t="s">
        <v>671</v>
      </c>
      <c r="G67" s="136" t="s">
        <v>866</v>
      </c>
    </row>
    <row r="68" spans="3:7" ht="16.5" thickBot="1" x14ac:dyDescent="0.3">
      <c r="C68" s="151" t="s">
        <v>273</v>
      </c>
      <c r="D68" s="151">
        <v>5135451</v>
      </c>
      <c r="E68" s="151" t="s">
        <v>803</v>
      </c>
      <c r="F68" s="152" t="s">
        <v>673</v>
      </c>
      <c r="G68" s="136" t="s">
        <v>867</v>
      </c>
    </row>
    <row r="69" spans="3:7" ht="16.5" thickBot="1" x14ac:dyDescent="0.3">
      <c r="C69" s="151" t="s">
        <v>273</v>
      </c>
      <c r="D69" s="151">
        <v>5135501</v>
      </c>
      <c r="E69" s="151" t="s">
        <v>803</v>
      </c>
      <c r="F69" s="152" t="s">
        <v>675</v>
      </c>
      <c r="G69" s="136" t="s">
        <v>868</v>
      </c>
    </row>
    <row r="70" spans="3:7" ht="16.5" thickBot="1" x14ac:dyDescent="0.3">
      <c r="C70" s="151" t="s">
        <v>273</v>
      </c>
      <c r="D70" s="151">
        <v>5135551</v>
      </c>
      <c r="E70" s="151" t="s">
        <v>803</v>
      </c>
      <c r="F70" s="152" t="s">
        <v>677</v>
      </c>
      <c r="G70" s="136" t="s">
        <v>869</v>
      </c>
    </row>
    <row r="71" spans="3:7" ht="16.5" thickBot="1" x14ac:dyDescent="0.3">
      <c r="C71" s="151" t="s">
        <v>273</v>
      </c>
      <c r="D71" s="151">
        <v>5135601</v>
      </c>
      <c r="E71" s="151" t="s">
        <v>803</v>
      </c>
      <c r="F71" s="152" t="s">
        <v>679</v>
      </c>
      <c r="G71" s="136" t="s">
        <v>870</v>
      </c>
    </row>
    <row r="72" spans="3:7" ht="16.5" thickBot="1" x14ac:dyDescent="0.3">
      <c r="C72" s="151" t="s">
        <v>273</v>
      </c>
      <c r="D72" s="151">
        <v>513595101</v>
      </c>
      <c r="E72" s="151" t="s">
        <v>803</v>
      </c>
      <c r="F72" s="152" t="s">
        <v>680</v>
      </c>
      <c r="G72" s="136" t="s">
        <v>871</v>
      </c>
    </row>
    <row r="73" spans="3:7" ht="16.5" thickBot="1" x14ac:dyDescent="0.3">
      <c r="C73" s="151" t="s">
        <v>273</v>
      </c>
      <c r="D73" s="151">
        <v>513595102</v>
      </c>
      <c r="E73" s="151" t="s">
        <v>803</v>
      </c>
      <c r="F73" s="152" t="s">
        <v>681</v>
      </c>
      <c r="G73" s="136" t="s">
        <v>872</v>
      </c>
    </row>
    <row r="74" spans="3:7" ht="16.5" thickBot="1" x14ac:dyDescent="0.3">
      <c r="C74" s="151" t="s">
        <v>273</v>
      </c>
      <c r="D74" s="151">
        <v>513595103</v>
      </c>
      <c r="E74" s="151" t="s">
        <v>803</v>
      </c>
      <c r="F74" s="152" t="s">
        <v>682</v>
      </c>
      <c r="G74" s="136" t="s">
        <v>873</v>
      </c>
    </row>
    <row r="75" spans="3:7" ht="16.5" thickBot="1" x14ac:dyDescent="0.3">
      <c r="C75" s="151" t="s">
        <v>273</v>
      </c>
      <c r="D75" s="151">
        <v>513595104</v>
      </c>
      <c r="E75" s="151" t="s">
        <v>803</v>
      </c>
      <c r="F75" s="152" t="s">
        <v>683</v>
      </c>
      <c r="G75" s="136" t="s">
        <v>874</v>
      </c>
    </row>
    <row r="76" spans="3:7" ht="16.5" thickBot="1" x14ac:dyDescent="0.3">
      <c r="C76" s="151" t="s">
        <v>273</v>
      </c>
      <c r="D76" s="151">
        <v>513595105</v>
      </c>
      <c r="E76" s="151" t="s">
        <v>803</v>
      </c>
      <c r="F76" s="152" t="s">
        <v>684</v>
      </c>
      <c r="G76" s="136" t="s">
        <v>875</v>
      </c>
    </row>
    <row r="77" spans="3:7" ht="16.5" thickBot="1" x14ac:dyDescent="0.3">
      <c r="C77" s="151" t="s">
        <v>273</v>
      </c>
      <c r="D77" s="151">
        <v>513595106</v>
      </c>
      <c r="E77" s="151" t="s">
        <v>803</v>
      </c>
      <c r="F77" s="152" t="s">
        <v>685</v>
      </c>
      <c r="G77" s="136" t="s">
        <v>876</v>
      </c>
    </row>
    <row r="78" spans="3:7" ht="16.5" thickBot="1" x14ac:dyDescent="0.3">
      <c r="C78" s="151" t="s">
        <v>273</v>
      </c>
      <c r="D78" s="151">
        <v>513595107</v>
      </c>
      <c r="E78" s="151" t="s">
        <v>803</v>
      </c>
      <c r="F78" s="152" t="s">
        <v>686</v>
      </c>
      <c r="G78" s="136" t="s">
        <v>877</v>
      </c>
    </row>
    <row r="79" spans="3:7" ht="16.5" thickBot="1" x14ac:dyDescent="0.3">
      <c r="C79" s="151" t="s">
        <v>273</v>
      </c>
      <c r="D79" s="151">
        <v>513595108</v>
      </c>
      <c r="E79" s="151" t="s">
        <v>803</v>
      </c>
      <c r="F79" s="152" t="s">
        <v>687</v>
      </c>
      <c r="G79" s="136" t="s">
        <v>878</v>
      </c>
    </row>
    <row r="80" spans="3:7" ht="16.5" thickBot="1" x14ac:dyDescent="0.3">
      <c r="C80" s="151" t="s">
        <v>273</v>
      </c>
      <c r="D80" s="151">
        <v>513595109</v>
      </c>
      <c r="E80" s="151" t="s">
        <v>803</v>
      </c>
      <c r="F80" s="152" t="s">
        <v>688</v>
      </c>
      <c r="G80" s="136" t="s">
        <v>879</v>
      </c>
    </row>
    <row r="81" spans="3:7" ht="16.5" thickBot="1" x14ac:dyDescent="0.3">
      <c r="C81" s="151" t="s">
        <v>273</v>
      </c>
      <c r="D81" s="151">
        <v>513595110</v>
      </c>
      <c r="E81" s="151" t="s">
        <v>803</v>
      </c>
      <c r="F81" s="152" t="s">
        <v>689</v>
      </c>
      <c r="G81" s="136" t="s">
        <v>880</v>
      </c>
    </row>
    <row r="82" spans="3:7" ht="16.5" thickBot="1" x14ac:dyDescent="0.3">
      <c r="C82" s="151" t="s">
        <v>273</v>
      </c>
      <c r="D82" s="151">
        <v>5140051</v>
      </c>
      <c r="E82" s="151" t="s">
        <v>803</v>
      </c>
      <c r="F82" s="152" t="s">
        <v>699</v>
      </c>
      <c r="G82" s="136" t="s">
        <v>881</v>
      </c>
    </row>
    <row r="83" spans="3:7" ht="16.5" thickBot="1" x14ac:dyDescent="0.3">
      <c r="C83" s="151" t="s">
        <v>273</v>
      </c>
      <c r="D83" s="151">
        <v>5140151</v>
      </c>
      <c r="E83" s="151" t="s">
        <v>803</v>
      </c>
      <c r="F83" s="152" t="s">
        <v>701</v>
      </c>
      <c r="G83" s="136" t="s">
        <v>882</v>
      </c>
    </row>
    <row r="84" spans="3:7" ht="16.5" thickBot="1" x14ac:dyDescent="0.3">
      <c r="C84" s="151" t="s">
        <v>273</v>
      </c>
      <c r="D84" s="151">
        <v>5145101</v>
      </c>
      <c r="E84" s="151" t="s">
        <v>803</v>
      </c>
      <c r="F84" s="152" t="s">
        <v>703</v>
      </c>
      <c r="G84" s="136" t="s">
        <v>883</v>
      </c>
    </row>
    <row r="85" spans="3:7" ht="16.5" thickBot="1" x14ac:dyDescent="0.3">
      <c r="C85" s="151" t="s">
        <v>273</v>
      </c>
      <c r="D85" s="151">
        <v>5145201</v>
      </c>
      <c r="E85" s="151" t="s">
        <v>803</v>
      </c>
      <c r="F85" s="152" t="s">
        <v>626</v>
      </c>
      <c r="G85" s="136" t="s">
        <v>884</v>
      </c>
    </row>
    <row r="86" spans="3:7" ht="16.5" thickBot="1" x14ac:dyDescent="0.3">
      <c r="C86" s="151" t="s">
        <v>273</v>
      </c>
      <c r="D86" s="151">
        <v>5145251</v>
      </c>
      <c r="E86" s="151" t="s">
        <v>803</v>
      </c>
      <c r="F86" s="152" t="s">
        <v>705</v>
      </c>
      <c r="G86" s="136" t="s">
        <v>885</v>
      </c>
    </row>
    <row r="87" spans="3:7" ht="16.5" thickBot="1" x14ac:dyDescent="0.3">
      <c r="C87" s="151" t="s">
        <v>273</v>
      </c>
      <c r="D87" s="151">
        <v>5145401</v>
      </c>
      <c r="E87" s="151" t="s">
        <v>803</v>
      </c>
      <c r="F87" s="152" t="s">
        <v>707</v>
      </c>
      <c r="G87" s="136" t="s">
        <v>886</v>
      </c>
    </row>
    <row r="88" spans="3:7" ht="16.5" thickBot="1" x14ac:dyDescent="0.3">
      <c r="C88" s="151" t="s">
        <v>273</v>
      </c>
      <c r="D88" s="151">
        <v>5150051</v>
      </c>
      <c r="E88" s="151" t="s">
        <v>803</v>
      </c>
      <c r="F88" s="152" t="s">
        <v>709</v>
      </c>
      <c r="G88" s="136" t="s">
        <v>887</v>
      </c>
    </row>
    <row r="89" spans="3:7" ht="16.5" thickBot="1" x14ac:dyDescent="0.3">
      <c r="C89" s="151" t="s">
        <v>273</v>
      </c>
      <c r="D89" s="151">
        <v>5150151</v>
      </c>
      <c r="E89" s="151" t="s">
        <v>803</v>
      </c>
      <c r="F89" s="152" t="s">
        <v>711</v>
      </c>
      <c r="G89" s="136" t="s">
        <v>888</v>
      </c>
    </row>
    <row r="90" spans="3:7" ht="16.5" thickBot="1" x14ac:dyDescent="0.3">
      <c r="C90" s="151" t="s">
        <v>273</v>
      </c>
      <c r="D90" s="151">
        <v>515505101</v>
      </c>
      <c r="E90" s="151"/>
      <c r="F90" s="152" t="s">
        <v>1236</v>
      </c>
      <c r="G90" s="136" t="s">
        <v>1238</v>
      </c>
    </row>
    <row r="91" spans="3:7" ht="16.5" thickBot="1" x14ac:dyDescent="0.3">
      <c r="C91" s="151" t="s">
        <v>273</v>
      </c>
      <c r="D91" s="151">
        <v>515505105</v>
      </c>
      <c r="E91" s="151"/>
      <c r="F91" s="152" t="s">
        <v>1237</v>
      </c>
      <c r="G91" s="136" t="s">
        <v>1239</v>
      </c>
    </row>
    <row r="92" spans="3:7" ht="16.5" thickBot="1" x14ac:dyDescent="0.3">
      <c r="C92" s="151" t="s">
        <v>273</v>
      </c>
      <c r="D92" s="151">
        <v>5155151</v>
      </c>
      <c r="E92" s="151" t="s">
        <v>803</v>
      </c>
      <c r="F92" s="152" t="s">
        <v>714</v>
      </c>
      <c r="G92" s="136" t="s">
        <v>889</v>
      </c>
    </row>
    <row r="93" spans="3:7" ht="16.5" thickBot="1" x14ac:dyDescent="0.3">
      <c r="C93" s="151" t="s">
        <v>273</v>
      </c>
      <c r="D93" s="151">
        <v>5155201</v>
      </c>
      <c r="E93" s="151" t="s">
        <v>803</v>
      </c>
      <c r="F93" s="152" t="s">
        <v>716</v>
      </c>
      <c r="G93" s="136" t="s">
        <v>890</v>
      </c>
    </row>
    <row r="94" spans="3:7" ht="16.5" thickBot="1" x14ac:dyDescent="0.3">
      <c r="C94" s="151" t="s">
        <v>273</v>
      </c>
      <c r="D94" s="151">
        <v>5155951</v>
      </c>
      <c r="E94" s="151" t="s">
        <v>803</v>
      </c>
      <c r="F94" s="152" t="s">
        <v>608</v>
      </c>
      <c r="G94" s="136" t="s">
        <v>891</v>
      </c>
    </row>
    <row r="95" spans="3:7" ht="16.5" thickBot="1" x14ac:dyDescent="0.3">
      <c r="C95" s="151" t="s">
        <v>273</v>
      </c>
      <c r="D95" s="151">
        <v>5160051</v>
      </c>
      <c r="E95" s="151" t="s">
        <v>803</v>
      </c>
      <c r="F95" s="152" t="s">
        <v>718</v>
      </c>
      <c r="G95" s="136" t="s">
        <v>892</v>
      </c>
    </row>
    <row r="96" spans="3:7" ht="16.5" thickBot="1" x14ac:dyDescent="0.3">
      <c r="C96" s="151" t="s">
        <v>273</v>
      </c>
      <c r="D96" s="151">
        <v>5160101</v>
      </c>
      <c r="E96" s="151" t="s">
        <v>803</v>
      </c>
      <c r="F96" s="152" t="s">
        <v>720</v>
      </c>
      <c r="G96" s="136" t="s">
        <v>893</v>
      </c>
    </row>
    <row r="97" spans="3:7" ht="16.5" thickBot="1" x14ac:dyDescent="0.3">
      <c r="C97" s="151" t="s">
        <v>273</v>
      </c>
      <c r="D97" s="151">
        <v>5160151</v>
      </c>
      <c r="E97" s="151" t="s">
        <v>803</v>
      </c>
      <c r="F97" s="152" t="s">
        <v>626</v>
      </c>
      <c r="G97" s="136" t="s">
        <v>894</v>
      </c>
    </row>
    <row r="98" spans="3:7" ht="16.5" thickBot="1" x14ac:dyDescent="0.3">
      <c r="C98" s="151" t="s">
        <v>273</v>
      </c>
      <c r="D98" s="151">
        <v>5160201</v>
      </c>
      <c r="E98" s="151" t="s">
        <v>803</v>
      </c>
      <c r="F98" s="152" t="s">
        <v>722</v>
      </c>
      <c r="G98" s="136" t="s">
        <v>895</v>
      </c>
    </row>
    <row r="99" spans="3:7" ht="32.25" thickBot="1" x14ac:dyDescent="0.3">
      <c r="C99" s="151" t="s">
        <v>273</v>
      </c>
      <c r="D99" s="151">
        <v>5160351</v>
      </c>
      <c r="E99" s="151" t="s">
        <v>803</v>
      </c>
      <c r="F99" s="152" t="s">
        <v>724</v>
      </c>
      <c r="G99" s="136" t="s">
        <v>896</v>
      </c>
    </row>
    <row r="100" spans="3:7" ht="16.5" thickBot="1" x14ac:dyDescent="0.3">
      <c r="C100" s="151" t="s">
        <v>273</v>
      </c>
      <c r="D100" s="151">
        <v>516515101</v>
      </c>
      <c r="E100" s="151" t="s">
        <v>803</v>
      </c>
      <c r="F100" s="152" t="s">
        <v>630</v>
      </c>
      <c r="G100" s="136" t="s">
        <v>897</v>
      </c>
    </row>
    <row r="101" spans="3:7" ht="16.5" thickBot="1" x14ac:dyDescent="0.3">
      <c r="C101" s="151" t="s">
        <v>273</v>
      </c>
      <c r="D101" s="151">
        <v>516515102</v>
      </c>
      <c r="E101" s="151" t="s">
        <v>803</v>
      </c>
      <c r="F101" s="152" t="s">
        <v>726</v>
      </c>
      <c r="G101" s="136" t="s">
        <v>898</v>
      </c>
    </row>
    <row r="102" spans="3:7" ht="16.5" thickBot="1" x14ac:dyDescent="0.3">
      <c r="C102" s="151" t="s">
        <v>273</v>
      </c>
      <c r="D102" s="151">
        <v>516515103</v>
      </c>
      <c r="E102" s="151" t="s">
        <v>803</v>
      </c>
      <c r="F102" s="152" t="s">
        <v>727</v>
      </c>
      <c r="G102" s="136" t="s">
        <v>899</v>
      </c>
    </row>
    <row r="103" spans="3:7" ht="16.5" thickBot="1" x14ac:dyDescent="0.3">
      <c r="C103" s="151" t="s">
        <v>273</v>
      </c>
      <c r="D103" s="151">
        <v>516515104</v>
      </c>
      <c r="E103" s="151" t="s">
        <v>803</v>
      </c>
      <c r="F103" s="152" t="s">
        <v>728</v>
      </c>
      <c r="G103" s="136" t="s">
        <v>900</v>
      </c>
    </row>
    <row r="104" spans="3:7" ht="16.5" thickBot="1" x14ac:dyDescent="0.3">
      <c r="C104" s="151" t="s">
        <v>273</v>
      </c>
      <c r="D104" s="151">
        <v>51950101</v>
      </c>
      <c r="E104" s="151" t="s">
        <v>803</v>
      </c>
      <c r="F104" s="152" t="s">
        <v>731</v>
      </c>
      <c r="G104" s="136" t="s">
        <v>901</v>
      </c>
    </row>
    <row r="105" spans="3:7" ht="16.5" thickBot="1" x14ac:dyDescent="0.3">
      <c r="C105" s="151" t="s">
        <v>273</v>
      </c>
      <c r="D105" s="151">
        <v>51950505</v>
      </c>
      <c r="E105" s="151" t="s">
        <v>803</v>
      </c>
      <c r="F105" s="152" t="s">
        <v>733</v>
      </c>
      <c r="G105" s="136" t="s">
        <v>902</v>
      </c>
    </row>
    <row r="106" spans="3:7" ht="16.5" thickBot="1" x14ac:dyDescent="0.3">
      <c r="C106" s="151" t="s">
        <v>273</v>
      </c>
      <c r="D106" s="151">
        <v>519505051</v>
      </c>
      <c r="E106" s="151" t="s">
        <v>803</v>
      </c>
      <c r="F106" s="152" t="s">
        <v>734</v>
      </c>
      <c r="G106" s="136" t="s">
        <v>903</v>
      </c>
    </row>
    <row r="107" spans="3:7" ht="16.5" thickBot="1" x14ac:dyDescent="0.3">
      <c r="C107" s="151" t="s">
        <v>273</v>
      </c>
      <c r="D107" s="151">
        <v>5195101</v>
      </c>
      <c r="E107" s="151" t="s">
        <v>803</v>
      </c>
      <c r="F107" s="152" t="s">
        <v>736</v>
      </c>
      <c r="G107" s="136" t="s">
        <v>904</v>
      </c>
    </row>
    <row r="108" spans="3:7" ht="16.5" thickBot="1" x14ac:dyDescent="0.3">
      <c r="C108" s="151" t="s">
        <v>273</v>
      </c>
      <c r="D108" s="151">
        <v>5195151</v>
      </c>
      <c r="E108" s="151" t="s">
        <v>803</v>
      </c>
      <c r="F108" s="152" t="s">
        <v>738</v>
      </c>
      <c r="G108" s="136" t="s">
        <v>905</v>
      </c>
    </row>
    <row r="109" spans="3:7" ht="16.5" thickBot="1" x14ac:dyDescent="0.3">
      <c r="C109" s="151" t="s">
        <v>273</v>
      </c>
      <c r="D109" s="151">
        <v>5195201</v>
      </c>
      <c r="E109" s="151" t="s">
        <v>803</v>
      </c>
      <c r="F109" s="152" t="s">
        <v>740</v>
      </c>
      <c r="G109" s="136" t="s">
        <v>906</v>
      </c>
    </row>
    <row r="110" spans="3:7" ht="16.5" thickBot="1" x14ac:dyDescent="0.3">
      <c r="C110" s="151" t="s">
        <v>273</v>
      </c>
      <c r="D110" s="151">
        <v>5195251</v>
      </c>
      <c r="E110" s="151" t="s">
        <v>803</v>
      </c>
      <c r="F110" s="152" t="s">
        <v>742</v>
      </c>
      <c r="G110" s="136" t="s">
        <v>907</v>
      </c>
    </row>
    <row r="111" spans="3:7" ht="16.5" thickBot="1" x14ac:dyDescent="0.3">
      <c r="C111" s="151" t="s">
        <v>273</v>
      </c>
      <c r="D111" s="151">
        <v>519530101</v>
      </c>
      <c r="E111" s="151" t="s">
        <v>803</v>
      </c>
      <c r="F111" s="152" t="s">
        <v>744</v>
      </c>
      <c r="G111" s="136" t="s">
        <v>908</v>
      </c>
    </row>
    <row r="112" spans="3:7" ht="16.5" thickBot="1" x14ac:dyDescent="0.3">
      <c r="C112" s="151" t="s">
        <v>273</v>
      </c>
      <c r="D112" s="151">
        <v>519530102</v>
      </c>
      <c r="E112" s="151" t="s">
        <v>803</v>
      </c>
      <c r="F112" s="152" t="s">
        <v>745</v>
      </c>
      <c r="G112" s="136" t="s">
        <v>909</v>
      </c>
    </row>
    <row r="113" spans="3:7" ht="16.5" thickBot="1" x14ac:dyDescent="0.3">
      <c r="C113" s="151" t="s">
        <v>273</v>
      </c>
      <c r="D113" s="151">
        <v>519530103</v>
      </c>
      <c r="E113" s="151" t="s">
        <v>803</v>
      </c>
      <c r="F113" s="152" t="s">
        <v>727</v>
      </c>
      <c r="G113" s="136" t="s">
        <v>910</v>
      </c>
    </row>
    <row r="114" spans="3:7" ht="16.5" thickBot="1" x14ac:dyDescent="0.3">
      <c r="C114" s="151" t="s">
        <v>273</v>
      </c>
      <c r="D114" s="151">
        <v>519530104</v>
      </c>
      <c r="E114" s="151" t="s">
        <v>803</v>
      </c>
      <c r="F114" s="152" t="s">
        <v>746</v>
      </c>
      <c r="G114" s="136" t="s">
        <v>911</v>
      </c>
    </row>
    <row r="115" spans="3:7" ht="16.5" thickBot="1" x14ac:dyDescent="0.3">
      <c r="C115" s="151" t="s">
        <v>273</v>
      </c>
      <c r="D115" s="151">
        <v>519530105</v>
      </c>
      <c r="E115" s="151" t="s">
        <v>803</v>
      </c>
      <c r="F115" s="152" t="s">
        <v>747</v>
      </c>
      <c r="G115" s="136" t="s">
        <v>912</v>
      </c>
    </row>
    <row r="116" spans="3:7" ht="16.5" thickBot="1" x14ac:dyDescent="0.3">
      <c r="C116" s="151" t="s">
        <v>273</v>
      </c>
      <c r="D116" s="151">
        <v>519530107</v>
      </c>
      <c r="E116" s="151" t="s">
        <v>803</v>
      </c>
      <c r="F116" s="152" t="s">
        <v>748</v>
      </c>
      <c r="G116" s="136" t="s">
        <v>913</v>
      </c>
    </row>
    <row r="117" spans="3:7" ht="16.5" thickBot="1" x14ac:dyDescent="0.3">
      <c r="C117" s="151" t="s">
        <v>273</v>
      </c>
      <c r="D117" s="151">
        <v>5195351</v>
      </c>
      <c r="E117" s="151" t="s">
        <v>803</v>
      </c>
      <c r="F117" s="152" t="s">
        <v>753</v>
      </c>
      <c r="G117" s="136" t="s">
        <v>914</v>
      </c>
    </row>
    <row r="118" spans="3:7" ht="16.5" thickBot="1" x14ac:dyDescent="0.3">
      <c r="C118" s="151" t="s">
        <v>273</v>
      </c>
      <c r="D118" s="151">
        <v>5195451</v>
      </c>
      <c r="E118" s="151" t="s">
        <v>803</v>
      </c>
      <c r="F118" s="152" t="s">
        <v>755</v>
      </c>
      <c r="G118" s="136" t="s">
        <v>915</v>
      </c>
    </row>
    <row r="119" spans="3:7" ht="16.5" thickBot="1" x14ac:dyDescent="0.3">
      <c r="C119" s="151" t="s">
        <v>273</v>
      </c>
      <c r="D119" s="151">
        <v>519560101</v>
      </c>
      <c r="E119" s="151" t="s">
        <v>803</v>
      </c>
      <c r="F119" s="152" t="s">
        <v>757</v>
      </c>
      <c r="G119" s="136" t="s">
        <v>916</v>
      </c>
    </row>
    <row r="120" spans="3:7" ht="16.5" thickBot="1" x14ac:dyDescent="0.3">
      <c r="C120" s="151" t="s">
        <v>273</v>
      </c>
      <c r="D120" s="151">
        <v>519560102</v>
      </c>
      <c r="E120" s="151" t="s">
        <v>803</v>
      </c>
      <c r="F120" s="152" t="s">
        <v>758</v>
      </c>
      <c r="G120" s="136" t="s">
        <v>917</v>
      </c>
    </row>
    <row r="121" spans="3:7" ht="16.5" thickBot="1" x14ac:dyDescent="0.3">
      <c r="C121" s="151" t="s">
        <v>273</v>
      </c>
      <c r="D121" s="151">
        <v>5195651</v>
      </c>
      <c r="E121" s="151" t="s">
        <v>803</v>
      </c>
      <c r="F121" s="152" t="s">
        <v>761</v>
      </c>
      <c r="G121" s="136" t="s">
        <v>918</v>
      </c>
    </row>
    <row r="122" spans="3:7" ht="16.5" thickBot="1" x14ac:dyDescent="0.3">
      <c r="C122" s="151" t="s">
        <v>273</v>
      </c>
      <c r="D122" s="151">
        <v>519595101</v>
      </c>
      <c r="E122" s="151" t="s">
        <v>803</v>
      </c>
      <c r="F122" s="152" t="s">
        <v>763</v>
      </c>
      <c r="G122" s="136" t="s">
        <v>919</v>
      </c>
    </row>
    <row r="123" spans="3:7" ht="16.5" thickBot="1" x14ac:dyDescent="0.3">
      <c r="C123" s="151" t="s">
        <v>273</v>
      </c>
      <c r="D123" s="151">
        <v>519595102</v>
      </c>
      <c r="E123" s="151" t="s">
        <v>803</v>
      </c>
      <c r="F123" s="152" t="s">
        <v>764</v>
      </c>
      <c r="G123" s="136" t="s">
        <v>920</v>
      </c>
    </row>
    <row r="124" spans="3:7" ht="16.5" thickBot="1" x14ac:dyDescent="0.3">
      <c r="C124" s="151" t="s">
        <v>273</v>
      </c>
      <c r="D124" s="151">
        <v>519595103</v>
      </c>
      <c r="E124" s="151" t="s">
        <v>803</v>
      </c>
      <c r="F124" s="152" t="s">
        <v>765</v>
      </c>
      <c r="G124" s="136" t="s">
        <v>921</v>
      </c>
    </row>
    <row r="125" spans="3:7" ht="16.5" thickBot="1" x14ac:dyDescent="0.3">
      <c r="C125" s="151" t="s">
        <v>273</v>
      </c>
      <c r="D125" s="151">
        <v>519595104</v>
      </c>
      <c r="E125" s="151" t="s">
        <v>803</v>
      </c>
      <c r="F125" s="152" t="s">
        <v>766</v>
      </c>
      <c r="G125" s="136" t="s">
        <v>922</v>
      </c>
    </row>
    <row r="126" spans="3:7" ht="16.5" thickBot="1" x14ac:dyDescent="0.3">
      <c r="C126" s="151" t="s">
        <v>273</v>
      </c>
      <c r="D126" s="151">
        <v>519595105</v>
      </c>
      <c r="E126" s="151" t="s">
        <v>803</v>
      </c>
      <c r="F126" s="152" t="s">
        <v>767</v>
      </c>
      <c r="G126" s="136" t="s">
        <v>923</v>
      </c>
    </row>
    <row r="127" spans="3:7" ht="16.5" thickBot="1" x14ac:dyDescent="0.3">
      <c r="C127" s="151" t="s">
        <v>273</v>
      </c>
      <c r="D127" s="151">
        <v>519595106</v>
      </c>
      <c r="E127" s="151" t="s">
        <v>803</v>
      </c>
      <c r="F127" s="152" t="s">
        <v>768</v>
      </c>
      <c r="G127" s="136" t="s">
        <v>924</v>
      </c>
    </row>
    <row r="128" spans="3:7" ht="16.5" thickBot="1" x14ac:dyDescent="0.3">
      <c r="C128" s="151" t="s">
        <v>273</v>
      </c>
      <c r="D128" s="151">
        <v>519595107</v>
      </c>
      <c r="E128" s="151" t="s">
        <v>803</v>
      </c>
      <c r="F128" s="152" t="s">
        <v>769</v>
      </c>
      <c r="G128" s="136" t="s">
        <v>925</v>
      </c>
    </row>
    <row r="129" spans="3:7" ht="16.5" thickBot="1" x14ac:dyDescent="0.3">
      <c r="C129" s="151" t="s">
        <v>273</v>
      </c>
      <c r="D129" s="151">
        <v>519595108</v>
      </c>
      <c r="E129" s="151" t="s">
        <v>803</v>
      </c>
      <c r="F129" s="152" t="s">
        <v>770</v>
      </c>
      <c r="G129" s="136" t="s">
        <v>926</v>
      </c>
    </row>
    <row r="130" spans="3:7" ht="16.5" thickBot="1" x14ac:dyDescent="0.3">
      <c r="C130" s="151" t="s">
        <v>273</v>
      </c>
      <c r="D130" s="151">
        <v>519595109</v>
      </c>
      <c r="E130" s="151" t="s">
        <v>803</v>
      </c>
      <c r="F130" s="152" t="s">
        <v>771</v>
      </c>
      <c r="G130" s="136" t="s">
        <v>927</v>
      </c>
    </row>
    <row r="131" spans="3:7" ht="16.5" thickBot="1" x14ac:dyDescent="0.3">
      <c r="C131" s="151" t="s">
        <v>273</v>
      </c>
      <c r="D131" s="151">
        <v>519595110</v>
      </c>
      <c r="E131" s="151" t="s">
        <v>803</v>
      </c>
      <c r="F131" s="152" t="s">
        <v>772</v>
      </c>
      <c r="G131" s="136" t="s">
        <v>928</v>
      </c>
    </row>
    <row r="132" spans="3:7" ht="16.5" thickBot="1" x14ac:dyDescent="0.3">
      <c r="C132" s="151" t="s">
        <v>273</v>
      </c>
      <c r="D132" s="151">
        <v>51990501</v>
      </c>
      <c r="E132" s="151" t="s">
        <v>803</v>
      </c>
      <c r="F132" s="152" t="s">
        <v>780</v>
      </c>
      <c r="G132" s="136" t="s">
        <v>929</v>
      </c>
    </row>
    <row r="133" spans="3:7" ht="16.5" thickBot="1" x14ac:dyDescent="0.3">
      <c r="C133" s="151" t="s">
        <v>273</v>
      </c>
      <c r="D133" s="151">
        <v>51991001</v>
      </c>
      <c r="E133" s="151" t="s">
        <v>803</v>
      </c>
      <c r="F133" s="152" t="s">
        <v>782</v>
      </c>
      <c r="G133" s="136" t="s">
        <v>930</v>
      </c>
    </row>
    <row r="134" spans="3:7" ht="16.5" thickBot="1" x14ac:dyDescent="0.3">
      <c r="C134" s="151" t="s">
        <v>273</v>
      </c>
      <c r="D134" s="151">
        <v>51991501</v>
      </c>
      <c r="E134" s="151" t="s">
        <v>803</v>
      </c>
      <c r="F134" s="152" t="s">
        <v>784</v>
      </c>
      <c r="G134" s="136" t="s">
        <v>931</v>
      </c>
    </row>
    <row r="135" spans="3:7" ht="16.5" thickBot="1" x14ac:dyDescent="0.3">
      <c r="C135" s="151" t="s">
        <v>273</v>
      </c>
      <c r="D135" s="151">
        <v>51991601</v>
      </c>
      <c r="E135" s="151" t="s">
        <v>803</v>
      </c>
      <c r="F135" s="152" t="s">
        <v>786</v>
      </c>
      <c r="G135" s="136" t="s">
        <v>932</v>
      </c>
    </row>
    <row r="136" spans="3:7" ht="16.5" thickBot="1" x14ac:dyDescent="0.3">
      <c r="C136" s="151" t="s">
        <v>273</v>
      </c>
      <c r="D136" s="151">
        <v>5299201</v>
      </c>
      <c r="E136" s="151" t="s">
        <v>803</v>
      </c>
      <c r="F136" s="152" t="s">
        <v>787</v>
      </c>
      <c r="G136" s="136" t="s">
        <v>933</v>
      </c>
    </row>
    <row r="137" spans="3:7" ht="16.5" thickBot="1" x14ac:dyDescent="0.3">
      <c r="C137" s="151" t="s">
        <v>273</v>
      </c>
      <c r="D137" s="151">
        <v>530505101</v>
      </c>
      <c r="E137" s="151" t="s">
        <v>803</v>
      </c>
      <c r="F137" s="152" t="s">
        <v>789</v>
      </c>
      <c r="G137" s="136" t="s">
        <v>934</v>
      </c>
    </row>
    <row r="138" spans="3:7" ht="16.5" thickBot="1" x14ac:dyDescent="0.3">
      <c r="C138" s="151" t="s">
        <v>273</v>
      </c>
      <c r="D138" s="151">
        <v>530505102</v>
      </c>
      <c r="E138" s="151" t="s">
        <v>803</v>
      </c>
      <c r="F138" s="152" t="s">
        <v>790</v>
      </c>
      <c r="G138" s="136" t="s">
        <v>935</v>
      </c>
    </row>
    <row r="139" spans="3:7" ht="16.5" thickBot="1" x14ac:dyDescent="0.3">
      <c r="C139" s="151" t="s">
        <v>273</v>
      </c>
      <c r="D139" s="151">
        <v>5305151</v>
      </c>
      <c r="E139" s="151" t="s">
        <v>803</v>
      </c>
      <c r="F139" s="152" t="s">
        <v>734</v>
      </c>
      <c r="G139" s="136" t="s">
        <v>936</v>
      </c>
    </row>
    <row r="140" spans="3:7" ht="16.5" thickBot="1" x14ac:dyDescent="0.3">
      <c r="C140" s="151" t="s">
        <v>273</v>
      </c>
      <c r="D140" s="151">
        <v>5305201</v>
      </c>
      <c r="E140" s="151" t="s">
        <v>803</v>
      </c>
      <c r="F140" s="152" t="s">
        <v>793</v>
      </c>
      <c r="G140" s="136" t="s">
        <v>937</v>
      </c>
    </row>
    <row r="141" spans="3:7" ht="16.5" thickBot="1" x14ac:dyDescent="0.3">
      <c r="C141" s="151" t="s">
        <v>273</v>
      </c>
      <c r="D141" s="151">
        <v>530520102</v>
      </c>
      <c r="E141" s="151" t="s">
        <v>803</v>
      </c>
      <c r="F141" s="152" t="s">
        <v>794</v>
      </c>
      <c r="G141" s="136" t="s">
        <v>938</v>
      </c>
    </row>
    <row r="142" spans="3:7" ht="32.25" thickBot="1" x14ac:dyDescent="0.3">
      <c r="C142" s="151" t="s">
        <v>273</v>
      </c>
      <c r="D142" s="151">
        <v>530520103</v>
      </c>
      <c r="E142" s="151" t="s">
        <v>803</v>
      </c>
      <c r="F142" s="152" t="s">
        <v>795</v>
      </c>
      <c r="G142" s="136" t="s">
        <v>939</v>
      </c>
    </row>
    <row r="143" spans="3:7" ht="16.5" thickBot="1" x14ac:dyDescent="0.3">
      <c r="C143" s="151" t="s">
        <v>273</v>
      </c>
      <c r="D143" s="151">
        <v>5305951</v>
      </c>
      <c r="E143" s="151" t="s">
        <v>803</v>
      </c>
      <c r="F143" s="152" t="s">
        <v>608</v>
      </c>
      <c r="G143" s="136" t="s">
        <v>940</v>
      </c>
    </row>
    <row r="144" spans="3:7" ht="16.5" thickBot="1" x14ac:dyDescent="0.3">
      <c r="C144" s="151" t="s">
        <v>273</v>
      </c>
      <c r="D144" s="151">
        <v>5310301</v>
      </c>
      <c r="E144" s="151" t="s">
        <v>803</v>
      </c>
      <c r="F144" s="152" t="s">
        <v>798</v>
      </c>
      <c r="G144" s="136" t="s">
        <v>941</v>
      </c>
    </row>
    <row r="145" spans="3:7" ht="16.5" thickBot="1" x14ac:dyDescent="0.3">
      <c r="C145" s="151" t="s">
        <v>273</v>
      </c>
      <c r="D145" s="151">
        <v>5315201</v>
      </c>
      <c r="E145" s="151" t="s">
        <v>803</v>
      </c>
      <c r="F145" s="152" t="s">
        <v>800</v>
      </c>
      <c r="G145" s="136" t="s">
        <v>942</v>
      </c>
    </row>
    <row r="146" spans="3:7" ht="16.5" thickBot="1" x14ac:dyDescent="0.3">
      <c r="C146" s="151" t="s">
        <v>351</v>
      </c>
      <c r="D146" s="151">
        <v>510506201</v>
      </c>
      <c r="E146" s="151" t="s">
        <v>803</v>
      </c>
      <c r="F146" s="152" t="s">
        <v>554</v>
      </c>
      <c r="G146" s="136" t="s">
        <v>943</v>
      </c>
    </row>
    <row r="147" spans="3:7" ht="16.5" thickBot="1" x14ac:dyDescent="0.3">
      <c r="C147" s="151" t="s">
        <v>351</v>
      </c>
      <c r="D147" s="151">
        <v>510506202</v>
      </c>
      <c r="E147" s="151" t="s">
        <v>803</v>
      </c>
      <c r="F147" s="152" t="s">
        <v>555</v>
      </c>
      <c r="G147" s="136" t="s">
        <v>944</v>
      </c>
    </row>
    <row r="148" spans="3:7" ht="16.5" thickBot="1" x14ac:dyDescent="0.3">
      <c r="C148" s="151" t="s">
        <v>351</v>
      </c>
      <c r="D148" s="151">
        <v>5105152</v>
      </c>
      <c r="E148" s="151" t="s">
        <v>803</v>
      </c>
      <c r="F148" s="152" t="s">
        <v>557</v>
      </c>
      <c r="G148" s="136" t="s">
        <v>945</v>
      </c>
    </row>
    <row r="149" spans="3:7" ht="16.5" thickBot="1" x14ac:dyDescent="0.3">
      <c r="C149" s="151" t="s">
        <v>351</v>
      </c>
      <c r="D149" s="151">
        <v>5105212</v>
      </c>
      <c r="E149" s="151" t="s">
        <v>803</v>
      </c>
      <c r="F149" s="152" t="s">
        <v>559</v>
      </c>
      <c r="G149" s="136" t="s">
        <v>946</v>
      </c>
    </row>
    <row r="150" spans="3:7" ht="16.5" thickBot="1" x14ac:dyDescent="0.3">
      <c r="C150" s="151" t="s">
        <v>351</v>
      </c>
      <c r="D150" s="151">
        <v>5105242</v>
      </c>
      <c r="E150" s="151" t="s">
        <v>803</v>
      </c>
      <c r="F150" s="152" t="s">
        <v>561</v>
      </c>
      <c r="G150" s="136" t="s">
        <v>947</v>
      </c>
    </row>
    <row r="151" spans="3:7" ht="16.5" thickBot="1" x14ac:dyDescent="0.3">
      <c r="C151" s="151" t="s">
        <v>351</v>
      </c>
      <c r="D151" s="151">
        <v>5105272</v>
      </c>
      <c r="E151" s="151" t="s">
        <v>803</v>
      </c>
      <c r="F151" s="152" t="s">
        <v>563</v>
      </c>
      <c r="G151" s="136" t="s">
        <v>948</v>
      </c>
    </row>
    <row r="152" spans="3:7" ht="16.5" thickBot="1" x14ac:dyDescent="0.3">
      <c r="C152" s="151" t="s">
        <v>351</v>
      </c>
      <c r="D152" s="151">
        <v>5105302</v>
      </c>
      <c r="E152" s="151" t="s">
        <v>803</v>
      </c>
      <c r="F152" s="152" t="s">
        <v>565</v>
      </c>
      <c r="G152" s="136" t="s">
        <v>949</v>
      </c>
    </row>
    <row r="153" spans="3:7" ht="16.5" thickBot="1" x14ac:dyDescent="0.3">
      <c r="C153" s="151" t="s">
        <v>351</v>
      </c>
      <c r="D153" s="151">
        <v>5105332</v>
      </c>
      <c r="E153" s="151" t="s">
        <v>803</v>
      </c>
      <c r="F153" s="152" t="s">
        <v>567</v>
      </c>
      <c r="G153" s="136" t="s">
        <v>950</v>
      </c>
    </row>
    <row r="154" spans="3:7" ht="16.5" thickBot="1" x14ac:dyDescent="0.3">
      <c r="C154" s="151" t="s">
        <v>351</v>
      </c>
      <c r="D154" s="151">
        <v>5105362</v>
      </c>
      <c r="E154" s="151" t="s">
        <v>803</v>
      </c>
      <c r="F154" s="152" t="s">
        <v>569</v>
      </c>
      <c r="G154" s="136" t="s">
        <v>951</v>
      </c>
    </row>
    <row r="155" spans="3:7" ht="16.5" thickBot="1" x14ac:dyDescent="0.3">
      <c r="C155" s="151" t="s">
        <v>351</v>
      </c>
      <c r="D155" s="151">
        <v>5105392</v>
      </c>
      <c r="E155" s="151" t="s">
        <v>803</v>
      </c>
      <c r="F155" s="152" t="s">
        <v>571</v>
      </c>
      <c r="G155" s="136" t="s">
        <v>952</v>
      </c>
    </row>
    <row r="156" spans="3:7" ht="16.5" thickBot="1" x14ac:dyDescent="0.3">
      <c r="C156" s="151" t="s">
        <v>351</v>
      </c>
      <c r="D156" s="151">
        <v>51054212</v>
      </c>
      <c r="E156" s="151" t="s">
        <v>803</v>
      </c>
      <c r="F156" s="152" t="s">
        <v>573</v>
      </c>
      <c r="G156" s="136" t="s">
        <v>953</v>
      </c>
    </row>
    <row r="157" spans="3:7" ht="16.5" thickBot="1" x14ac:dyDescent="0.3">
      <c r="C157" s="151" t="s">
        <v>351</v>
      </c>
      <c r="D157" s="151">
        <v>5105482</v>
      </c>
      <c r="E157" s="151" t="s">
        <v>803</v>
      </c>
      <c r="F157" s="152" t="s">
        <v>575</v>
      </c>
      <c r="G157" s="136" t="s">
        <v>954</v>
      </c>
    </row>
    <row r="158" spans="3:7" ht="16.5" thickBot="1" x14ac:dyDescent="0.3">
      <c r="C158" s="151" t="s">
        <v>351</v>
      </c>
      <c r="D158" s="151">
        <v>5105512</v>
      </c>
      <c r="E158" s="151" t="s">
        <v>803</v>
      </c>
      <c r="F158" s="152" t="s">
        <v>577</v>
      </c>
      <c r="G158" s="136" t="s">
        <v>955</v>
      </c>
    </row>
    <row r="159" spans="3:7" ht="16.5" thickBot="1" x14ac:dyDescent="0.3">
      <c r="C159" s="151" t="s">
        <v>351</v>
      </c>
      <c r="D159" s="151">
        <v>5105602</v>
      </c>
      <c r="E159" s="151" t="s">
        <v>803</v>
      </c>
      <c r="F159" s="152" t="s">
        <v>579</v>
      </c>
      <c r="G159" s="136" t="s">
        <v>956</v>
      </c>
    </row>
    <row r="160" spans="3:7" ht="16.5" thickBot="1" x14ac:dyDescent="0.3">
      <c r="C160" s="151" t="s">
        <v>351</v>
      </c>
      <c r="D160" s="151">
        <v>5105632</v>
      </c>
      <c r="E160" s="151" t="s">
        <v>803</v>
      </c>
      <c r="F160" s="152" t="s">
        <v>581</v>
      </c>
      <c r="G160" s="136" t="s">
        <v>957</v>
      </c>
    </row>
    <row r="161" spans="3:7" ht="16.5" thickBot="1" x14ac:dyDescent="0.3">
      <c r="C161" s="151" t="s">
        <v>351</v>
      </c>
      <c r="D161" s="151">
        <v>5105662</v>
      </c>
      <c r="E161" s="151" t="s">
        <v>803</v>
      </c>
      <c r="F161" s="152" t="s">
        <v>583</v>
      </c>
      <c r="G161" s="136" t="s">
        <v>958</v>
      </c>
    </row>
    <row r="162" spans="3:7" ht="16.5" thickBot="1" x14ac:dyDescent="0.3">
      <c r="C162" s="151" t="s">
        <v>351</v>
      </c>
      <c r="D162" s="151">
        <v>5105682</v>
      </c>
      <c r="E162" s="151" t="s">
        <v>803</v>
      </c>
      <c r="F162" s="152" t="s">
        <v>585</v>
      </c>
      <c r="G162" s="136" t="s">
        <v>959</v>
      </c>
    </row>
    <row r="163" spans="3:7" ht="16.5" thickBot="1" x14ac:dyDescent="0.3">
      <c r="C163" s="151" t="s">
        <v>351</v>
      </c>
      <c r="D163" s="151">
        <v>5105692</v>
      </c>
      <c r="E163" s="151" t="s">
        <v>803</v>
      </c>
      <c r="F163" s="152" t="s">
        <v>587</v>
      </c>
      <c r="G163" s="136" t="s">
        <v>960</v>
      </c>
    </row>
    <row r="164" spans="3:7" ht="16.5" thickBot="1" x14ac:dyDescent="0.3">
      <c r="C164" s="151" t="s">
        <v>351</v>
      </c>
      <c r="D164" s="151">
        <v>5105702</v>
      </c>
      <c r="E164" s="151" t="s">
        <v>803</v>
      </c>
      <c r="F164" s="152" t="s">
        <v>589</v>
      </c>
      <c r="G164" s="136" t="s">
        <v>961</v>
      </c>
    </row>
    <row r="165" spans="3:7" ht="16.5" thickBot="1" x14ac:dyDescent="0.3">
      <c r="C165" s="151" t="s">
        <v>351</v>
      </c>
      <c r="D165" s="151">
        <v>5105722</v>
      </c>
      <c r="E165" s="151" t="s">
        <v>803</v>
      </c>
      <c r="F165" s="152" t="s">
        <v>591</v>
      </c>
      <c r="G165" s="136" t="s">
        <v>962</v>
      </c>
    </row>
    <row r="166" spans="3:7" ht="16.5" thickBot="1" x14ac:dyDescent="0.3">
      <c r="C166" s="151" t="s">
        <v>351</v>
      </c>
      <c r="D166" s="151">
        <v>5105752</v>
      </c>
      <c r="E166" s="151" t="s">
        <v>803</v>
      </c>
      <c r="F166" s="152" t="s">
        <v>593</v>
      </c>
      <c r="G166" s="136" t="s">
        <v>963</v>
      </c>
    </row>
    <row r="167" spans="3:7" ht="16.5" thickBot="1" x14ac:dyDescent="0.3">
      <c r="C167" s="151" t="s">
        <v>351</v>
      </c>
      <c r="D167" s="151">
        <v>5105782</v>
      </c>
      <c r="E167" s="151" t="s">
        <v>803</v>
      </c>
      <c r="F167" s="152" t="s">
        <v>595</v>
      </c>
      <c r="G167" s="136" t="s">
        <v>964</v>
      </c>
    </row>
    <row r="168" spans="3:7" ht="16.5" thickBot="1" x14ac:dyDescent="0.3">
      <c r="C168" s="151" t="s">
        <v>351</v>
      </c>
      <c r="D168" s="151">
        <v>5105842</v>
      </c>
      <c r="E168" s="151" t="s">
        <v>803</v>
      </c>
      <c r="F168" s="152" t="s">
        <v>597</v>
      </c>
      <c r="G168" s="136" t="s">
        <v>965</v>
      </c>
    </row>
    <row r="169" spans="3:7" ht="16.5" thickBot="1" x14ac:dyDescent="0.3">
      <c r="C169" s="151" t="s">
        <v>351</v>
      </c>
      <c r="D169" s="151">
        <v>5110102</v>
      </c>
      <c r="E169" s="151" t="s">
        <v>803</v>
      </c>
      <c r="F169" s="152" t="s">
        <v>599</v>
      </c>
      <c r="G169" s="136" t="s">
        <v>966</v>
      </c>
    </row>
    <row r="170" spans="3:7" ht="16.5" thickBot="1" x14ac:dyDescent="0.3">
      <c r="C170" s="151" t="s">
        <v>351</v>
      </c>
      <c r="D170" s="151">
        <v>5110202</v>
      </c>
      <c r="E170" s="151" t="s">
        <v>803</v>
      </c>
      <c r="F170" s="152" t="s">
        <v>601</v>
      </c>
      <c r="G170" s="136" t="s">
        <v>967</v>
      </c>
    </row>
    <row r="171" spans="3:7" ht="16.5" thickBot="1" x14ac:dyDescent="0.3">
      <c r="C171" s="151" t="s">
        <v>351</v>
      </c>
      <c r="D171" s="151">
        <v>5110252</v>
      </c>
      <c r="E171" s="151" t="s">
        <v>803</v>
      </c>
      <c r="F171" s="152" t="s">
        <v>603</v>
      </c>
      <c r="G171" s="136" t="s">
        <v>968</v>
      </c>
    </row>
    <row r="172" spans="3:7" ht="16.5" thickBot="1" x14ac:dyDescent="0.3">
      <c r="C172" s="151" t="s">
        <v>351</v>
      </c>
      <c r="D172" s="151">
        <v>5110352</v>
      </c>
      <c r="E172" s="151" t="s">
        <v>803</v>
      </c>
      <c r="F172" s="152" t="s">
        <v>605</v>
      </c>
      <c r="G172" s="136" t="s">
        <v>969</v>
      </c>
    </row>
    <row r="173" spans="3:7" ht="16.5" thickBot="1" x14ac:dyDescent="0.3">
      <c r="C173" s="151" t="s">
        <v>351</v>
      </c>
      <c r="D173" s="151">
        <v>5110402</v>
      </c>
      <c r="E173" s="151" t="s">
        <v>803</v>
      </c>
      <c r="F173" s="152" t="s">
        <v>607</v>
      </c>
      <c r="G173" s="136" t="s">
        <v>970</v>
      </c>
    </row>
    <row r="174" spans="3:7" ht="16.5" thickBot="1" x14ac:dyDescent="0.3">
      <c r="C174" s="151" t="s">
        <v>351</v>
      </c>
      <c r="D174" s="151">
        <v>5110952</v>
      </c>
      <c r="E174" s="151" t="s">
        <v>803</v>
      </c>
      <c r="F174" s="152" t="s">
        <v>609</v>
      </c>
      <c r="G174" s="136" t="s">
        <v>971</v>
      </c>
    </row>
    <row r="175" spans="3:7" ht="16.5" thickBot="1" x14ac:dyDescent="0.3">
      <c r="C175" s="151" t="s">
        <v>351</v>
      </c>
      <c r="D175" s="151">
        <v>5115152</v>
      </c>
      <c r="E175" s="151" t="s">
        <v>803</v>
      </c>
      <c r="F175" s="152" t="s">
        <v>611</v>
      </c>
      <c r="G175" s="136" t="s">
        <v>972</v>
      </c>
    </row>
    <row r="176" spans="3:7" ht="16.5" thickBot="1" x14ac:dyDescent="0.3">
      <c r="C176" s="151" t="s">
        <v>351</v>
      </c>
      <c r="D176" s="151">
        <v>5115402</v>
      </c>
      <c r="E176" s="151" t="s">
        <v>803</v>
      </c>
      <c r="F176" s="152" t="s">
        <v>613</v>
      </c>
      <c r="G176" s="136" t="s">
        <v>973</v>
      </c>
    </row>
    <row r="177" spans="3:7" ht="16.5" thickBot="1" x14ac:dyDescent="0.3">
      <c r="C177" s="151" t="s">
        <v>351</v>
      </c>
      <c r="D177" s="151">
        <v>5115702</v>
      </c>
      <c r="E177" s="151" t="s">
        <v>803</v>
      </c>
      <c r="F177" s="152" t="s">
        <v>615</v>
      </c>
      <c r="G177" s="136" t="s">
        <v>974</v>
      </c>
    </row>
    <row r="178" spans="3:7" ht="16.5" thickBot="1" x14ac:dyDescent="0.3">
      <c r="C178" s="151" t="s">
        <v>351</v>
      </c>
      <c r="D178" s="151">
        <v>512010201</v>
      </c>
      <c r="E178" s="151" t="s">
        <v>803</v>
      </c>
      <c r="F178" s="152" t="s">
        <v>622</v>
      </c>
      <c r="G178" s="136" t="s">
        <v>975</v>
      </c>
    </row>
    <row r="179" spans="3:7" ht="16.5" thickBot="1" x14ac:dyDescent="0.3">
      <c r="C179" s="151" t="s">
        <v>351</v>
      </c>
      <c r="D179" s="151">
        <v>512010202</v>
      </c>
      <c r="E179" s="151" t="s">
        <v>803</v>
      </c>
      <c r="F179" s="152" t="s">
        <v>623</v>
      </c>
      <c r="G179" s="136" t="s">
        <v>976</v>
      </c>
    </row>
    <row r="180" spans="3:7" ht="16.5" thickBot="1" x14ac:dyDescent="0.3">
      <c r="C180" s="151" t="s">
        <v>351</v>
      </c>
      <c r="D180" s="151">
        <v>512010203</v>
      </c>
      <c r="E180" s="151" t="s">
        <v>803</v>
      </c>
      <c r="F180" s="152" t="s">
        <v>624</v>
      </c>
      <c r="G180" s="136" t="s">
        <v>977</v>
      </c>
    </row>
    <row r="181" spans="3:7" ht="16.5" thickBot="1" x14ac:dyDescent="0.3">
      <c r="C181" s="151" t="s">
        <v>351</v>
      </c>
      <c r="D181" s="151">
        <v>512010204</v>
      </c>
      <c r="E181" s="151" t="s">
        <v>803</v>
      </c>
      <c r="F181" s="152" t="s">
        <v>625</v>
      </c>
      <c r="G181" s="136" t="s">
        <v>978</v>
      </c>
    </row>
    <row r="182" spans="3:7" ht="16.5" thickBot="1" x14ac:dyDescent="0.3">
      <c r="C182" s="151" t="s">
        <v>351</v>
      </c>
      <c r="D182" s="151">
        <v>5120202</v>
      </c>
      <c r="E182" s="151" t="s">
        <v>803</v>
      </c>
      <c r="F182" s="152" t="s">
        <v>627</v>
      </c>
      <c r="G182" s="136" t="s">
        <v>979</v>
      </c>
    </row>
    <row r="183" spans="3:7" ht="16.5" thickBot="1" x14ac:dyDescent="0.3">
      <c r="C183" s="151" t="s">
        <v>351</v>
      </c>
      <c r="D183" s="151">
        <v>5120252</v>
      </c>
      <c r="E183" s="151" t="s">
        <v>803</v>
      </c>
      <c r="F183" s="152" t="s">
        <v>629</v>
      </c>
      <c r="G183" s="136" t="s">
        <v>980</v>
      </c>
    </row>
    <row r="184" spans="3:7" ht="16.5" thickBot="1" x14ac:dyDescent="0.3">
      <c r="C184" s="151" t="s">
        <v>351</v>
      </c>
      <c r="D184" s="151">
        <v>51203002</v>
      </c>
      <c r="E184" s="151" t="s">
        <v>803</v>
      </c>
      <c r="F184" s="152" t="s">
        <v>631</v>
      </c>
      <c r="G184" s="136" t="s">
        <v>981</v>
      </c>
    </row>
    <row r="185" spans="3:7" ht="16.5" thickBot="1" x14ac:dyDescent="0.3">
      <c r="C185" s="151" t="s">
        <v>351</v>
      </c>
      <c r="D185" s="151">
        <v>5120952</v>
      </c>
      <c r="E185" s="151" t="s">
        <v>803</v>
      </c>
      <c r="F185" s="152" t="s">
        <v>633</v>
      </c>
      <c r="G185" s="136" t="s">
        <v>982</v>
      </c>
    </row>
    <row r="186" spans="3:7" ht="16.5" thickBot="1" x14ac:dyDescent="0.3">
      <c r="C186" s="151" t="s">
        <v>351</v>
      </c>
      <c r="D186" s="151">
        <v>512505201</v>
      </c>
      <c r="E186" s="151" t="s">
        <v>803</v>
      </c>
      <c r="F186" s="152" t="s">
        <v>639</v>
      </c>
      <c r="G186" s="136" t="s">
        <v>983</v>
      </c>
    </row>
    <row r="187" spans="3:7" ht="16.5" thickBot="1" x14ac:dyDescent="0.3">
      <c r="C187" s="151" t="s">
        <v>351</v>
      </c>
      <c r="D187" s="151">
        <v>512505202</v>
      </c>
      <c r="E187" s="151" t="s">
        <v>803</v>
      </c>
      <c r="F187" s="152" t="s">
        <v>640</v>
      </c>
      <c r="G187" s="136" t="s">
        <v>984</v>
      </c>
    </row>
    <row r="188" spans="3:7" ht="16.5" thickBot="1" x14ac:dyDescent="0.3">
      <c r="C188" s="151" t="s">
        <v>351</v>
      </c>
      <c r="D188" s="151">
        <v>512505203</v>
      </c>
      <c r="E188" s="151" t="s">
        <v>803</v>
      </c>
      <c r="F188" s="152" t="s">
        <v>641</v>
      </c>
      <c r="G188" s="136" t="s">
        <v>985</v>
      </c>
    </row>
    <row r="189" spans="3:7" ht="16.5" thickBot="1" x14ac:dyDescent="0.3">
      <c r="C189" s="151" t="s">
        <v>351</v>
      </c>
      <c r="D189" s="151">
        <v>512505204</v>
      </c>
      <c r="E189" s="151" t="s">
        <v>803</v>
      </c>
      <c r="F189" s="152" t="s">
        <v>642</v>
      </c>
      <c r="G189" s="136" t="s">
        <v>986</v>
      </c>
    </row>
    <row r="190" spans="3:7" ht="32.25" thickBot="1" x14ac:dyDescent="0.3">
      <c r="C190" s="151" t="s">
        <v>351</v>
      </c>
      <c r="D190" s="151">
        <v>512505205</v>
      </c>
      <c r="E190" s="151" t="s">
        <v>803</v>
      </c>
      <c r="F190" s="152" t="s">
        <v>643</v>
      </c>
      <c r="G190" s="136" t="s">
        <v>987</v>
      </c>
    </row>
    <row r="191" spans="3:7" ht="16.5" thickBot="1" x14ac:dyDescent="0.3">
      <c r="C191" s="151" t="s">
        <v>351</v>
      </c>
      <c r="D191" s="151">
        <v>51251002</v>
      </c>
      <c r="E191" s="151" t="s">
        <v>803</v>
      </c>
      <c r="F191" s="152" t="s">
        <v>645</v>
      </c>
      <c r="G191" s="136" t="s">
        <v>988</v>
      </c>
    </row>
    <row r="192" spans="3:7" ht="16.5" thickBot="1" x14ac:dyDescent="0.3">
      <c r="C192" s="151" t="s">
        <v>351</v>
      </c>
      <c r="D192" s="151">
        <v>5130202</v>
      </c>
      <c r="E192" s="151" t="s">
        <v>803</v>
      </c>
      <c r="F192" s="152" t="s">
        <v>647</v>
      </c>
      <c r="G192" s="136" t="s">
        <v>989</v>
      </c>
    </row>
    <row r="193" spans="3:7" ht="16.5" thickBot="1" x14ac:dyDescent="0.3">
      <c r="C193" s="151" t="s">
        <v>351</v>
      </c>
      <c r="D193" s="151">
        <v>5130402</v>
      </c>
      <c r="E193" s="151" t="s">
        <v>803</v>
      </c>
      <c r="F193" s="152" t="s">
        <v>649</v>
      </c>
      <c r="G193" s="136" t="s">
        <v>990</v>
      </c>
    </row>
    <row r="194" spans="3:7" ht="16.5" thickBot="1" x14ac:dyDescent="0.3">
      <c r="C194" s="151" t="s">
        <v>351</v>
      </c>
      <c r="D194" s="151">
        <v>5130602</v>
      </c>
      <c r="E194" s="151" t="s">
        <v>803</v>
      </c>
      <c r="F194" s="152" t="s">
        <v>651</v>
      </c>
      <c r="G194" s="136" t="s">
        <v>991</v>
      </c>
    </row>
    <row r="195" spans="3:7" ht="16.5" thickBot="1" x14ac:dyDescent="0.3">
      <c r="C195" s="151" t="s">
        <v>351</v>
      </c>
      <c r="D195" s="151">
        <v>5130852</v>
      </c>
      <c r="E195" s="151" t="s">
        <v>803</v>
      </c>
      <c r="F195" s="152" t="s">
        <v>654</v>
      </c>
      <c r="G195" s="136" t="s">
        <v>992</v>
      </c>
    </row>
    <row r="196" spans="3:7" ht="16.5" thickBot="1" x14ac:dyDescent="0.3">
      <c r="C196" s="151" t="s">
        <v>351</v>
      </c>
      <c r="D196" s="151">
        <v>5130952</v>
      </c>
      <c r="E196" s="151" t="s">
        <v>803</v>
      </c>
      <c r="F196" s="152" t="s">
        <v>656</v>
      </c>
      <c r="G196" s="136" t="s">
        <v>993</v>
      </c>
    </row>
    <row r="197" spans="3:7" ht="16.5" thickBot="1" x14ac:dyDescent="0.3">
      <c r="C197" s="151" t="s">
        <v>351</v>
      </c>
      <c r="D197" s="151">
        <v>5130982</v>
      </c>
      <c r="E197" s="151" t="s">
        <v>803</v>
      </c>
      <c r="F197" s="152" t="s">
        <v>609</v>
      </c>
      <c r="G197" s="136" t="s">
        <v>994</v>
      </c>
    </row>
    <row r="198" spans="3:7" ht="16.5" thickBot="1" x14ac:dyDescent="0.3">
      <c r="C198" s="151" t="s">
        <v>351</v>
      </c>
      <c r="D198" s="151">
        <v>5135052</v>
      </c>
      <c r="E198" s="151" t="s">
        <v>803</v>
      </c>
      <c r="F198" s="152" t="s">
        <v>658</v>
      </c>
      <c r="G198" s="136" t="s">
        <v>995</v>
      </c>
    </row>
    <row r="199" spans="3:7" ht="16.5" thickBot="1" x14ac:dyDescent="0.3">
      <c r="C199" s="151" t="s">
        <v>351</v>
      </c>
      <c r="D199" s="151">
        <v>5135102</v>
      </c>
      <c r="E199" s="151" t="s">
        <v>803</v>
      </c>
      <c r="F199" s="152" t="s">
        <v>660</v>
      </c>
      <c r="G199" s="136" t="s">
        <v>996</v>
      </c>
    </row>
    <row r="200" spans="3:7" ht="16.5" thickBot="1" x14ac:dyDescent="0.3">
      <c r="C200" s="151" t="s">
        <v>351</v>
      </c>
      <c r="D200" s="151">
        <v>5135152</v>
      </c>
      <c r="E200" s="151" t="s">
        <v>803</v>
      </c>
      <c r="F200" s="152" t="s">
        <v>662</v>
      </c>
      <c r="G200" s="136" t="s">
        <v>997</v>
      </c>
    </row>
    <row r="201" spans="3:7" ht="16.5" thickBot="1" x14ac:dyDescent="0.3">
      <c r="C201" s="151" t="s">
        <v>351</v>
      </c>
      <c r="D201" s="151">
        <v>5135202</v>
      </c>
      <c r="E201" s="151" t="s">
        <v>803</v>
      </c>
      <c r="F201" s="152" t="s">
        <v>664</v>
      </c>
      <c r="G201" s="136" t="s">
        <v>998</v>
      </c>
    </row>
    <row r="202" spans="3:7" ht="16.5" thickBot="1" x14ac:dyDescent="0.3">
      <c r="C202" s="151" t="s">
        <v>351</v>
      </c>
      <c r="D202" s="151">
        <v>5135252</v>
      </c>
      <c r="E202" s="151" t="s">
        <v>803</v>
      </c>
      <c r="F202" s="152" t="s">
        <v>666</v>
      </c>
      <c r="G202" s="136" t="s">
        <v>999</v>
      </c>
    </row>
    <row r="203" spans="3:7" ht="16.5" thickBot="1" x14ac:dyDescent="0.3">
      <c r="C203" s="151" t="s">
        <v>351</v>
      </c>
      <c r="D203" s="151">
        <v>5135302</v>
      </c>
      <c r="E203" s="151" t="s">
        <v>803</v>
      </c>
      <c r="F203" s="152" t="s">
        <v>668</v>
      </c>
      <c r="G203" s="136" t="s">
        <v>1000</v>
      </c>
    </row>
    <row r="204" spans="3:7" ht="16.5" thickBot="1" x14ac:dyDescent="0.3">
      <c r="C204" s="151" t="s">
        <v>351</v>
      </c>
      <c r="D204" s="151">
        <v>5135352</v>
      </c>
      <c r="E204" s="151" t="s">
        <v>803</v>
      </c>
      <c r="F204" s="152" t="s">
        <v>670</v>
      </c>
      <c r="G204" s="136" t="s">
        <v>1001</v>
      </c>
    </row>
    <row r="205" spans="3:7" ht="16.5" thickBot="1" x14ac:dyDescent="0.3">
      <c r="C205" s="151" t="s">
        <v>351</v>
      </c>
      <c r="D205" s="151">
        <v>5135402</v>
      </c>
      <c r="E205" s="151" t="s">
        <v>803</v>
      </c>
      <c r="F205" s="152" t="s">
        <v>672</v>
      </c>
      <c r="G205" s="136" t="s">
        <v>1002</v>
      </c>
    </row>
    <row r="206" spans="3:7" ht="16.5" thickBot="1" x14ac:dyDescent="0.3">
      <c r="C206" s="151" t="s">
        <v>351</v>
      </c>
      <c r="D206" s="151">
        <v>5135452</v>
      </c>
      <c r="E206" s="151" t="s">
        <v>803</v>
      </c>
      <c r="F206" s="152" t="s">
        <v>674</v>
      </c>
      <c r="G206" s="136" t="s">
        <v>1003</v>
      </c>
    </row>
    <row r="207" spans="3:7" ht="16.5" thickBot="1" x14ac:dyDescent="0.3">
      <c r="C207" s="151" t="s">
        <v>351</v>
      </c>
      <c r="D207" s="151">
        <v>5135502</v>
      </c>
      <c r="E207" s="151" t="s">
        <v>803</v>
      </c>
      <c r="F207" s="152" t="s">
        <v>676</v>
      </c>
      <c r="G207" s="136" t="s">
        <v>1004</v>
      </c>
    </row>
    <row r="208" spans="3:7" ht="16.5" thickBot="1" x14ac:dyDescent="0.3">
      <c r="C208" s="151" t="s">
        <v>351</v>
      </c>
      <c r="D208" s="151">
        <v>5135552</v>
      </c>
      <c r="E208" s="151" t="s">
        <v>803</v>
      </c>
      <c r="F208" s="152" t="s">
        <v>678</v>
      </c>
      <c r="G208" s="136" t="s">
        <v>1005</v>
      </c>
    </row>
    <row r="209" spans="3:7" ht="16.5" thickBot="1" x14ac:dyDescent="0.3">
      <c r="C209" s="151" t="s">
        <v>351</v>
      </c>
      <c r="D209" s="151">
        <v>513595201</v>
      </c>
      <c r="E209" s="151" t="s">
        <v>803</v>
      </c>
      <c r="F209" s="152" t="s">
        <v>690</v>
      </c>
      <c r="G209" s="136" t="s">
        <v>1006</v>
      </c>
    </row>
    <row r="210" spans="3:7" ht="16.5" thickBot="1" x14ac:dyDescent="0.3">
      <c r="C210" s="151" t="s">
        <v>351</v>
      </c>
      <c r="D210" s="151">
        <v>513595202</v>
      </c>
      <c r="E210" s="151" t="s">
        <v>803</v>
      </c>
      <c r="F210" s="152" t="s">
        <v>691</v>
      </c>
      <c r="G210" s="136" t="s">
        <v>1007</v>
      </c>
    </row>
    <row r="211" spans="3:7" ht="16.5" thickBot="1" x14ac:dyDescent="0.3">
      <c r="C211" s="151" t="s">
        <v>351</v>
      </c>
      <c r="D211" s="151">
        <v>513595203</v>
      </c>
      <c r="E211" s="151" t="s">
        <v>803</v>
      </c>
      <c r="F211" s="152" t="s">
        <v>692</v>
      </c>
      <c r="G211" s="136" t="s">
        <v>1008</v>
      </c>
    </row>
    <row r="212" spans="3:7" ht="16.5" thickBot="1" x14ac:dyDescent="0.3">
      <c r="C212" s="151" t="s">
        <v>351</v>
      </c>
      <c r="D212" s="151">
        <v>513595205</v>
      </c>
      <c r="E212" s="151" t="s">
        <v>803</v>
      </c>
      <c r="F212" s="152" t="s">
        <v>693</v>
      </c>
      <c r="G212" s="136" t="s">
        <v>1009</v>
      </c>
    </row>
    <row r="213" spans="3:7" ht="16.5" thickBot="1" x14ac:dyDescent="0.3">
      <c r="C213" s="151" t="s">
        <v>351</v>
      </c>
      <c r="D213" s="151">
        <v>513595206</v>
      </c>
      <c r="E213" s="151" t="s">
        <v>803</v>
      </c>
      <c r="F213" s="152" t="s">
        <v>694</v>
      </c>
      <c r="G213" s="136" t="s">
        <v>1010</v>
      </c>
    </row>
    <row r="214" spans="3:7" ht="16.5" thickBot="1" x14ac:dyDescent="0.3">
      <c r="C214" s="151" t="s">
        <v>351</v>
      </c>
      <c r="D214" s="151">
        <v>513595207</v>
      </c>
      <c r="E214" s="151" t="s">
        <v>803</v>
      </c>
      <c r="F214" s="152" t="s">
        <v>695</v>
      </c>
      <c r="G214" s="136" t="s">
        <v>1011</v>
      </c>
    </row>
    <row r="215" spans="3:7" ht="16.5" thickBot="1" x14ac:dyDescent="0.3">
      <c r="C215" s="151" t="s">
        <v>351</v>
      </c>
      <c r="D215" s="151">
        <v>513595208</v>
      </c>
      <c r="E215" s="151" t="s">
        <v>803</v>
      </c>
      <c r="F215" s="152" t="s">
        <v>696</v>
      </c>
      <c r="G215" s="136" t="s">
        <v>1012</v>
      </c>
    </row>
    <row r="216" spans="3:7" ht="16.5" thickBot="1" x14ac:dyDescent="0.3">
      <c r="C216" s="151" t="s">
        <v>351</v>
      </c>
      <c r="D216" s="151">
        <v>513595209</v>
      </c>
      <c r="E216" s="151" t="s">
        <v>803</v>
      </c>
      <c r="F216" s="152" t="s">
        <v>697</v>
      </c>
      <c r="G216" s="136" t="s">
        <v>1013</v>
      </c>
    </row>
    <row r="217" spans="3:7" ht="16.5" thickBot="1" x14ac:dyDescent="0.3">
      <c r="C217" s="151" t="s">
        <v>351</v>
      </c>
      <c r="D217" s="151">
        <v>513595210</v>
      </c>
      <c r="E217" s="151" t="s">
        <v>803</v>
      </c>
      <c r="F217" s="152" t="s">
        <v>698</v>
      </c>
      <c r="G217" s="136" t="s">
        <v>1014</v>
      </c>
    </row>
    <row r="218" spans="3:7" ht="16.5" thickBot="1" x14ac:dyDescent="0.3">
      <c r="C218" s="151" t="s">
        <v>351</v>
      </c>
      <c r="D218" s="151">
        <v>5140052</v>
      </c>
      <c r="E218" s="151" t="s">
        <v>803</v>
      </c>
      <c r="F218" s="152" t="s">
        <v>700</v>
      </c>
      <c r="G218" s="136" t="s">
        <v>1015</v>
      </c>
    </row>
    <row r="219" spans="3:7" ht="16.5" thickBot="1" x14ac:dyDescent="0.3">
      <c r="C219" s="151" t="s">
        <v>351</v>
      </c>
      <c r="D219" s="151">
        <v>5140152</v>
      </c>
      <c r="E219" s="151" t="s">
        <v>803</v>
      </c>
      <c r="F219" s="152" t="s">
        <v>702</v>
      </c>
      <c r="G219" s="136" t="s">
        <v>1016</v>
      </c>
    </row>
    <row r="220" spans="3:7" ht="16.5" thickBot="1" x14ac:dyDescent="0.3">
      <c r="C220" s="151" t="s">
        <v>351</v>
      </c>
      <c r="D220" s="151">
        <v>5145102</v>
      </c>
      <c r="E220" s="151" t="s">
        <v>803</v>
      </c>
      <c r="F220" s="152" t="s">
        <v>704</v>
      </c>
      <c r="G220" s="136" t="s">
        <v>1017</v>
      </c>
    </row>
    <row r="221" spans="3:7" ht="16.5" thickBot="1" x14ac:dyDescent="0.3">
      <c r="C221" s="151" t="s">
        <v>351</v>
      </c>
      <c r="D221" s="151">
        <v>5145202</v>
      </c>
      <c r="E221" s="151" t="s">
        <v>803</v>
      </c>
      <c r="F221" s="152" t="s">
        <v>627</v>
      </c>
      <c r="G221" s="136" t="s">
        <v>1018</v>
      </c>
    </row>
    <row r="222" spans="3:7" ht="16.5" thickBot="1" x14ac:dyDescent="0.3">
      <c r="C222" s="151" t="s">
        <v>351</v>
      </c>
      <c r="D222" s="151">
        <v>5145252</v>
      </c>
      <c r="E222" s="151" t="s">
        <v>803</v>
      </c>
      <c r="F222" s="152" t="s">
        <v>706</v>
      </c>
      <c r="G222" s="136" t="s">
        <v>1019</v>
      </c>
    </row>
    <row r="223" spans="3:7" ht="16.5" thickBot="1" x14ac:dyDescent="0.3">
      <c r="C223" s="151" t="s">
        <v>351</v>
      </c>
      <c r="D223" s="151">
        <v>5145402</v>
      </c>
      <c r="E223" s="151" t="s">
        <v>803</v>
      </c>
      <c r="F223" s="152" t="s">
        <v>708</v>
      </c>
      <c r="G223" s="136" t="s">
        <v>1020</v>
      </c>
    </row>
    <row r="224" spans="3:7" ht="16.5" thickBot="1" x14ac:dyDescent="0.3">
      <c r="C224" s="151" t="s">
        <v>351</v>
      </c>
      <c r="D224" s="151">
        <v>5150052</v>
      </c>
      <c r="E224" s="151" t="s">
        <v>803</v>
      </c>
      <c r="F224" s="152" t="s">
        <v>710</v>
      </c>
      <c r="G224" s="136" t="s">
        <v>1021</v>
      </c>
    </row>
    <row r="225" spans="3:7" ht="16.5" thickBot="1" x14ac:dyDescent="0.3">
      <c r="C225" s="151" t="s">
        <v>351</v>
      </c>
      <c r="D225" s="151">
        <v>5150152</v>
      </c>
      <c r="E225" s="151" t="s">
        <v>803</v>
      </c>
      <c r="F225" s="152" t="s">
        <v>712</v>
      </c>
      <c r="G225" s="136" t="s">
        <v>1022</v>
      </c>
    </row>
    <row r="226" spans="3:7" ht="16.5" thickBot="1" x14ac:dyDescent="0.3">
      <c r="C226" s="151" t="s">
        <v>351</v>
      </c>
      <c r="D226" s="151">
        <v>5155052</v>
      </c>
      <c r="E226" s="151" t="s">
        <v>803</v>
      </c>
      <c r="F226" s="152" t="s">
        <v>713</v>
      </c>
      <c r="G226" s="136" t="s">
        <v>1023</v>
      </c>
    </row>
    <row r="227" spans="3:7" ht="16.5" thickBot="1" x14ac:dyDescent="0.3">
      <c r="C227" s="151" t="s">
        <v>351</v>
      </c>
      <c r="D227" s="151">
        <v>5155152</v>
      </c>
      <c r="E227" s="151" t="s">
        <v>803</v>
      </c>
      <c r="F227" s="152" t="s">
        <v>715</v>
      </c>
      <c r="G227" s="136" t="s">
        <v>1024</v>
      </c>
    </row>
    <row r="228" spans="3:7" ht="16.5" thickBot="1" x14ac:dyDescent="0.3">
      <c r="C228" s="151" t="s">
        <v>351</v>
      </c>
      <c r="D228" s="151">
        <v>5155202</v>
      </c>
      <c r="E228" s="151" t="s">
        <v>803</v>
      </c>
      <c r="F228" s="152" t="s">
        <v>717</v>
      </c>
      <c r="G228" s="136" t="s">
        <v>1025</v>
      </c>
    </row>
    <row r="229" spans="3:7" ht="16.5" thickBot="1" x14ac:dyDescent="0.3">
      <c r="C229" s="151" t="s">
        <v>351</v>
      </c>
      <c r="D229" s="151">
        <v>5155952</v>
      </c>
      <c r="E229" s="151" t="s">
        <v>803</v>
      </c>
      <c r="F229" s="152" t="s">
        <v>609</v>
      </c>
      <c r="G229" s="136" t="s">
        <v>1026</v>
      </c>
    </row>
    <row r="230" spans="3:7" ht="16.5" thickBot="1" x14ac:dyDescent="0.3">
      <c r="C230" s="151" t="s">
        <v>351</v>
      </c>
      <c r="D230" s="151">
        <v>5160052</v>
      </c>
      <c r="E230" s="151" t="s">
        <v>803</v>
      </c>
      <c r="F230" s="152" t="s">
        <v>719</v>
      </c>
      <c r="G230" s="136" t="s">
        <v>1027</v>
      </c>
    </row>
    <row r="231" spans="3:7" ht="16.5" thickBot="1" x14ac:dyDescent="0.3">
      <c r="C231" s="151" t="s">
        <v>351</v>
      </c>
      <c r="D231" s="151">
        <v>5160102</v>
      </c>
      <c r="E231" s="151" t="s">
        <v>803</v>
      </c>
      <c r="F231" s="152" t="s">
        <v>721</v>
      </c>
      <c r="G231" s="136" t="s">
        <v>1028</v>
      </c>
    </row>
    <row r="232" spans="3:7" ht="16.5" thickBot="1" x14ac:dyDescent="0.3">
      <c r="C232" s="151" t="s">
        <v>351</v>
      </c>
      <c r="D232" s="151">
        <v>5160152</v>
      </c>
      <c r="E232" s="151" t="s">
        <v>803</v>
      </c>
      <c r="F232" s="152" t="s">
        <v>627</v>
      </c>
      <c r="G232" s="136" t="s">
        <v>1029</v>
      </c>
    </row>
    <row r="233" spans="3:7" ht="16.5" thickBot="1" x14ac:dyDescent="0.3">
      <c r="C233" s="151" t="s">
        <v>351</v>
      </c>
      <c r="D233" s="151">
        <v>5160202</v>
      </c>
      <c r="E233" s="151" t="s">
        <v>803</v>
      </c>
      <c r="F233" s="152" t="s">
        <v>723</v>
      </c>
      <c r="G233" s="136" t="s">
        <v>1030</v>
      </c>
    </row>
    <row r="234" spans="3:7" ht="32.25" thickBot="1" x14ac:dyDescent="0.3">
      <c r="C234" s="151" t="s">
        <v>351</v>
      </c>
      <c r="D234" s="151">
        <v>5160352</v>
      </c>
      <c r="E234" s="151" t="s">
        <v>803</v>
      </c>
      <c r="F234" s="152" t="s">
        <v>725</v>
      </c>
      <c r="G234" s="136" t="s">
        <v>1031</v>
      </c>
    </row>
    <row r="235" spans="3:7" ht="16.5" thickBot="1" x14ac:dyDescent="0.3">
      <c r="C235" s="151" t="s">
        <v>351</v>
      </c>
      <c r="D235" s="151">
        <v>516515201</v>
      </c>
      <c r="E235" s="151" t="s">
        <v>803</v>
      </c>
      <c r="F235" s="152" t="s">
        <v>631</v>
      </c>
      <c r="G235" s="136" t="s">
        <v>1032</v>
      </c>
    </row>
    <row r="236" spans="3:7" ht="16.5" thickBot="1" x14ac:dyDescent="0.3">
      <c r="C236" s="151" t="s">
        <v>351</v>
      </c>
      <c r="D236" s="151">
        <v>516515202</v>
      </c>
      <c r="E236" s="151" t="s">
        <v>803</v>
      </c>
      <c r="F236" s="152" t="s">
        <v>729</v>
      </c>
      <c r="G236" s="136" t="s">
        <v>1033</v>
      </c>
    </row>
    <row r="237" spans="3:7" ht="16.5" thickBot="1" x14ac:dyDescent="0.3">
      <c r="C237" s="151" t="s">
        <v>351</v>
      </c>
      <c r="D237" s="151">
        <v>516515203</v>
      </c>
      <c r="E237" s="151" t="s">
        <v>803</v>
      </c>
      <c r="F237" s="152" t="s">
        <v>730</v>
      </c>
      <c r="G237" s="136" t="s">
        <v>1034</v>
      </c>
    </row>
    <row r="238" spans="3:7" ht="16.5" thickBot="1" x14ac:dyDescent="0.3">
      <c r="C238" s="151" t="s">
        <v>351</v>
      </c>
      <c r="D238" s="151">
        <v>51950201</v>
      </c>
      <c r="E238" s="151" t="s">
        <v>803</v>
      </c>
      <c r="F238" s="152" t="s">
        <v>732</v>
      </c>
      <c r="G238" s="136" t="s">
        <v>1035</v>
      </c>
    </row>
    <row r="239" spans="3:7" ht="16.5" thickBot="1" x14ac:dyDescent="0.3">
      <c r="C239" s="151" t="s">
        <v>351</v>
      </c>
      <c r="D239" s="151">
        <v>519505052</v>
      </c>
      <c r="E239" s="151" t="s">
        <v>803</v>
      </c>
      <c r="F239" s="152" t="s">
        <v>735</v>
      </c>
      <c r="G239" s="136" t="s">
        <v>1036</v>
      </c>
    </row>
    <row r="240" spans="3:7" ht="16.5" thickBot="1" x14ac:dyDescent="0.3">
      <c r="C240" s="151" t="s">
        <v>351</v>
      </c>
      <c r="D240" s="151">
        <v>5195102</v>
      </c>
      <c r="E240" s="151" t="s">
        <v>803</v>
      </c>
      <c r="F240" s="152" t="s">
        <v>737</v>
      </c>
      <c r="G240" s="136" t="s">
        <v>1037</v>
      </c>
    </row>
    <row r="241" spans="3:7" ht="16.5" thickBot="1" x14ac:dyDescent="0.3">
      <c r="C241" s="151" t="s">
        <v>351</v>
      </c>
      <c r="D241" s="151">
        <v>5195152</v>
      </c>
      <c r="E241" s="151" t="s">
        <v>803</v>
      </c>
      <c r="F241" s="152" t="s">
        <v>739</v>
      </c>
      <c r="G241" s="136" t="s">
        <v>1038</v>
      </c>
    </row>
    <row r="242" spans="3:7" ht="16.5" thickBot="1" x14ac:dyDescent="0.3">
      <c r="C242" s="151" t="s">
        <v>351</v>
      </c>
      <c r="D242" s="151">
        <v>5195202</v>
      </c>
      <c r="E242" s="151" t="s">
        <v>803</v>
      </c>
      <c r="F242" s="152" t="s">
        <v>741</v>
      </c>
      <c r="G242" s="136" t="s">
        <v>1039</v>
      </c>
    </row>
    <row r="243" spans="3:7" ht="16.5" thickBot="1" x14ac:dyDescent="0.3">
      <c r="C243" s="151" t="s">
        <v>351</v>
      </c>
      <c r="D243" s="151">
        <v>5195252</v>
      </c>
      <c r="E243" s="151" t="s">
        <v>803</v>
      </c>
      <c r="F243" s="152" t="s">
        <v>743</v>
      </c>
      <c r="G243" s="136" t="s">
        <v>1040</v>
      </c>
    </row>
    <row r="244" spans="3:7" ht="16.5" thickBot="1" x14ac:dyDescent="0.3">
      <c r="C244" s="151" t="s">
        <v>351</v>
      </c>
      <c r="D244" s="151">
        <v>519530201</v>
      </c>
      <c r="E244" s="151" t="s">
        <v>803</v>
      </c>
      <c r="F244" s="152" t="s">
        <v>749</v>
      </c>
      <c r="G244" s="136" t="s">
        <v>1041</v>
      </c>
    </row>
    <row r="245" spans="3:7" ht="16.5" thickBot="1" x14ac:dyDescent="0.3">
      <c r="C245" s="151" t="s">
        <v>351</v>
      </c>
      <c r="D245" s="151">
        <v>519530202</v>
      </c>
      <c r="E245" s="151" t="s">
        <v>803</v>
      </c>
      <c r="F245" s="152" t="s">
        <v>729</v>
      </c>
      <c r="G245" s="136" t="s">
        <v>1042</v>
      </c>
    </row>
    <row r="246" spans="3:7" ht="16.5" thickBot="1" x14ac:dyDescent="0.3">
      <c r="C246" s="151" t="s">
        <v>351</v>
      </c>
      <c r="D246" s="151">
        <v>519530203</v>
      </c>
      <c r="E246" s="151" t="s">
        <v>803</v>
      </c>
      <c r="F246" s="152" t="s">
        <v>730</v>
      </c>
      <c r="G246" s="136" t="s">
        <v>1043</v>
      </c>
    </row>
    <row r="247" spans="3:7" ht="16.5" thickBot="1" x14ac:dyDescent="0.3">
      <c r="C247" s="151" t="s">
        <v>351</v>
      </c>
      <c r="D247" s="151">
        <v>519530204</v>
      </c>
      <c r="E247" s="151" t="s">
        <v>803</v>
      </c>
      <c r="F247" s="152" t="s">
        <v>750</v>
      </c>
      <c r="G247" s="136" t="s">
        <v>1044</v>
      </c>
    </row>
    <row r="248" spans="3:7" ht="16.5" thickBot="1" x14ac:dyDescent="0.3">
      <c r="C248" s="151" t="s">
        <v>351</v>
      </c>
      <c r="D248" s="151">
        <v>519530205</v>
      </c>
      <c r="E248" s="151" t="s">
        <v>803</v>
      </c>
      <c r="F248" s="152" t="s">
        <v>751</v>
      </c>
      <c r="G248" s="136" t="s">
        <v>1045</v>
      </c>
    </row>
    <row r="249" spans="3:7" ht="16.5" thickBot="1" x14ac:dyDescent="0.3">
      <c r="C249" s="151" t="s">
        <v>351</v>
      </c>
      <c r="D249" s="151">
        <v>519530207</v>
      </c>
      <c r="E249" s="151" t="s">
        <v>803</v>
      </c>
      <c r="F249" s="152" t="s">
        <v>752</v>
      </c>
      <c r="G249" s="136" t="s">
        <v>1046</v>
      </c>
    </row>
    <row r="250" spans="3:7" ht="16.5" thickBot="1" x14ac:dyDescent="0.3">
      <c r="C250" s="151" t="s">
        <v>351</v>
      </c>
      <c r="D250" s="151">
        <v>5195352</v>
      </c>
      <c r="E250" s="151" t="s">
        <v>803</v>
      </c>
      <c r="F250" s="152" t="s">
        <v>754</v>
      </c>
      <c r="G250" s="136" t="s">
        <v>1047</v>
      </c>
    </row>
    <row r="251" spans="3:7" ht="16.5" thickBot="1" x14ac:dyDescent="0.3">
      <c r="C251" s="151" t="s">
        <v>351</v>
      </c>
      <c r="D251" s="151">
        <v>5195452</v>
      </c>
      <c r="E251" s="151" t="s">
        <v>803</v>
      </c>
      <c r="F251" s="152" t="s">
        <v>756</v>
      </c>
      <c r="G251" s="136" t="s">
        <v>1048</v>
      </c>
    </row>
    <row r="252" spans="3:7" ht="16.5" thickBot="1" x14ac:dyDescent="0.3">
      <c r="C252" s="151" t="s">
        <v>351</v>
      </c>
      <c r="D252" s="151">
        <v>519560201</v>
      </c>
      <c r="E252" s="151" t="s">
        <v>803</v>
      </c>
      <c r="F252" s="152" t="s">
        <v>759</v>
      </c>
      <c r="G252" s="136" t="s">
        <v>1049</v>
      </c>
    </row>
    <row r="253" spans="3:7" ht="16.5" thickBot="1" x14ac:dyDescent="0.3">
      <c r="C253" s="151" t="s">
        <v>351</v>
      </c>
      <c r="D253" s="151">
        <v>519560202</v>
      </c>
      <c r="E253" s="151" t="s">
        <v>803</v>
      </c>
      <c r="F253" s="152" t="s">
        <v>760</v>
      </c>
      <c r="G253" s="136" t="s">
        <v>1050</v>
      </c>
    </row>
    <row r="254" spans="3:7" ht="16.5" thickBot="1" x14ac:dyDescent="0.3">
      <c r="C254" s="151" t="s">
        <v>351</v>
      </c>
      <c r="D254" s="151">
        <v>5195652</v>
      </c>
      <c r="E254" s="151" t="s">
        <v>803</v>
      </c>
      <c r="F254" s="152" t="s">
        <v>762</v>
      </c>
      <c r="G254" s="136" t="s">
        <v>1051</v>
      </c>
    </row>
    <row r="255" spans="3:7" ht="16.5" thickBot="1" x14ac:dyDescent="0.3">
      <c r="C255" s="151" t="s">
        <v>351</v>
      </c>
      <c r="D255" s="151">
        <v>519595201</v>
      </c>
      <c r="E255" s="151" t="s">
        <v>803</v>
      </c>
      <c r="F255" s="152" t="s">
        <v>773</v>
      </c>
      <c r="G255" s="136" t="s">
        <v>1052</v>
      </c>
    </row>
    <row r="256" spans="3:7" ht="16.5" thickBot="1" x14ac:dyDescent="0.3">
      <c r="C256" s="151" t="s">
        <v>351</v>
      </c>
      <c r="D256" s="151">
        <v>519595203</v>
      </c>
      <c r="E256" s="151" t="s">
        <v>803</v>
      </c>
      <c r="F256" s="152" t="s">
        <v>774</v>
      </c>
      <c r="G256" s="136" t="s">
        <v>1053</v>
      </c>
    </row>
    <row r="257" spans="3:7" ht="16.5" thickBot="1" x14ac:dyDescent="0.3">
      <c r="C257" s="151" t="s">
        <v>351</v>
      </c>
      <c r="D257" s="151">
        <v>519595204</v>
      </c>
      <c r="E257" s="151" t="s">
        <v>803</v>
      </c>
      <c r="F257" s="152" t="s">
        <v>775</v>
      </c>
      <c r="G257" s="136" t="s">
        <v>1054</v>
      </c>
    </row>
    <row r="258" spans="3:7" ht="16.5" thickBot="1" x14ac:dyDescent="0.3">
      <c r="C258" s="151" t="s">
        <v>351</v>
      </c>
      <c r="D258" s="151">
        <v>519595205</v>
      </c>
      <c r="E258" s="151" t="s">
        <v>803</v>
      </c>
      <c r="F258" s="152" t="s">
        <v>764</v>
      </c>
      <c r="G258" s="136" t="s">
        <v>1055</v>
      </c>
    </row>
    <row r="259" spans="3:7" ht="16.5" thickBot="1" x14ac:dyDescent="0.3">
      <c r="C259" s="151" t="s">
        <v>351</v>
      </c>
      <c r="D259" s="151">
        <v>519595206</v>
      </c>
      <c r="E259" s="151" t="s">
        <v>803</v>
      </c>
      <c r="F259" s="152" t="s">
        <v>288</v>
      </c>
      <c r="G259" s="136" t="s">
        <v>1056</v>
      </c>
    </row>
    <row r="260" spans="3:7" ht="16.5" thickBot="1" x14ac:dyDescent="0.3">
      <c r="C260" s="151" t="s">
        <v>351</v>
      </c>
      <c r="D260" s="151">
        <v>5195952072</v>
      </c>
      <c r="E260" s="151" t="s">
        <v>803</v>
      </c>
      <c r="F260" s="152" t="s">
        <v>776</v>
      </c>
      <c r="G260" s="136" t="s">
        <v>1057</v>
      </c>
    </row>
    <row r="261" spans="3:7" ht="16.5" thickBot="1" x14ac:dyDescent="0.3">
      <c r="C261" s="151" t="s">
        <v>351</v>
      </c>
      <c r="D261" s="151">
        <v>519595208</v>
      </c>
      <c r="E261" s="151" t="s">
        <v>803</v>
      </c>
      <c r="F261" s="152" t="s">
        <v>777</v>
      </c>
      <c r="G261" s="136" t="s">
        <v>1058</v>
      </c>
    </row>
    <row r="262" spans="3:7" ht="16.5" thickBot="1" x14ac:dyDescent="0.3">
      <c r="C262" s="151" t="s">
        <v>351</v>
      </c>
      <c r="D262" s="151">
        <v>519595209</v>
      </c>
      <c r="E262" s="151" t="s">
        <v>803</v>
      </c>
      <c r="F262" s="152" t="s">
        <v>778</v>
      </c>
      <c r="G262" s="136" t="s">
        <v>1059</v>
      </c>
    </row>
    <row r="263" spans="3:7" ht="16.5" thickBot="1" x14ac:dyDescent="0.3">
      <c r="C263" s="151" t="s">
        <v>351</v>
      </c>
      <c r="D263" s="151">
        <v>519595210</v>
      </c>
      <c r="E263" s="151" t="s">
        <v>803</v>
      </c>
      <c r="F263" s="152" t="s">
        <v>767</v>
      </c>
      <c r="G263" s="136" t="s">
        <v>1060</v>
      </c>
    </row>
    <row r="264" spans="3:7" ht="32.25" thickBot="1" x14ac:dyDescent="0.3">
      <c r="C264" s="151" t="s">
        <v>351</v>
      </c>
      <c r="D264" s="151">
        <v>519595211</v>
      </c>
      <c r="E264" s="151" t="s">
        <v>803</v>
      </c>
      <c r="F264" s="152" t="s">
        <v>779</v>
      </c>
      <c r="G264" s="136" t="s">
        <v>1061</v>
      </c>
    </row>
    <row r="265" spans="3:7" ht="16.5" thickBot="1" x14ac:dyDescent="0.3">
      <c r="C265" s="151" t="s">
        <v>351</v>
      </c>
      <c r="D265" s="151">
        <v>51990502</v>
      </c>
      <c r="E265" s="151" t="s">
        <v>803</v>
      </c>
      <c r="F265" s="152" t="s">
        <v>781</v>
      </c>
      <c r="G265" s="136" t="s">
        <v>1062</v>
      </c>
    </row>
    <row r="266" spans="3:7" ht="16.5" thickBot="1" x14ac:dyDescent="0.3">
      <c r="C266" s="151" t="s">
        <v>351</v>
      </c>
      <c r="D266" s="151">
        <v>51991002</v>
      </c>
      <c r="E266" s="151" t="s">
        <v>803</v>
      </c>
      <c r="F266" s="152" t="s">
        <v>783</v>
      </c>
      <c r="G266" s="136" t="s">
        <v>1063</v>
      </c>
    </row>
    <row r="267" spans="3:7" ht="16.5" thickBot="1" x14ac:dyDescent="0.3">
      <c r="C267" s="151" t="s">
        <v>351</v>
      </c>
      <c r="D267" s="151">
        <v>51991502</v>
      </c>
      <c r="E267" s="151" t="s">
        <v>803</v>
      </c>
      <c r="F267" s="152" t="s">
        <v>785</v>
      </c>
      <c r="G267" s="136" t="s">
        <v>1064</v>
      </c>
    </row>
    <row r="268" spans="3:7" ht="16.5" thickBot="1" x14ac:dyDescent="0.3">
      <c r="C268" s="151" t="s">
        <v>351</v>
      </c>
      <c r="D268" s="151">
        <v>5299202</v>
      </c>
      <c r="E268" s="151" t="s">
        <v>803</v>
      </c>
      <c r="F268" s="152" t="s">
        <v>788</v>
      </c>
      <c r="G268" s="136" t="s">
        <v>1065</v>
      </c>
    </row>
    <row r="269" spans="3:7" ht="16.5" thickBot="1" x14ac:dyDescent="0.3">
      <c r="C269" s="151" t="s">
        <v>351</v>
      </c>
      <c r="D269" s="151">
        <v>530505201</v>
      </c>
      <c r="E269" s="151" t="s">
        <v>803</v>
      </c>
      <c r="F269" s="152" t="s">
        <v>791</v>
      </c>
      <c r="G269" s="136" t="s">
        <v>1066</v>
      </c>
    </row>
    <row r="270" spans="3:7" ht="16.5" thickBot="1" x14ac:dyDescent="0.3">
      <c r="C270" s="151" t="s">
        <v>351</v>
      </c>
      <c r="D270" s="151">
        <v>530505202</v>
      </c>
      <c r="E270" s="151" t="s">
        <v>803</v>
      </c>
      <c r="F270" s="152" t="s">
        <v>792</v>
      </c>
      <c r="G270" s="136" t="s">
        <v>1067</v>
      </c>
    </row>
    <row r="271" spans="3:7" ht="16.5" thickBot="1" x14ac:dyDescent="0.3">
      <c r="C271" s="151" t="s">
        <v>351</v>
      </c>
      <c r="D271" s="151">
        <v>5305152</v>
      </c>
      <c r="E271" s="151" t="s">
        <v>803</v>
      </c>
      <c r="F271" s="152" t="s">
        <v>735</v>
      </c>
      <c r="G271" s="136" t="s">
        <v>1068</v>
      </c>
    </row>
    <row r="272" spans="3:7" ht="16.5" thickBot="1" x14ac:dyDescent="0.3">
      <c r="C272" s="151" t="s">
        <v>351</v>
      </c>
      <c r="D272" s="151">
        <v>5305202</v>
      </c>
      <c r="E272" s="151" t="s">
        <v>803</v>
      </c>
      <c r="F272" s="152" t="s">
        <v>796</v>
      </c>
      <c r="G272" s="136" t="s">
        <v>1069</v>
      </c>
    </row>
    <row r="273" spans="3:7" ht="16.5" thickBot="1" x14ac:dyDescent="0.3">
      <c r="C273" s="151" t="s">
        <v>351</v>
      </c>
      <c r="D273" s="151">
        <v>530520202</v>
      </c>
      <c r="E273" s="151" t="s">
        <v>803</v>
      </c>
      <c r="F273" s="152" t="s">
        <v>797</v>
      </c>
      <c r="G273" s="136" t="s">
        <v>1070</v>
      </c>
    </row>
    <row r="274" spans="3:7" ht="16.5" thickBot="1" x14ac:dyDescent="0.3">
      <c r="C274" s="151" t="s">
        <v>351</v>
      </c>
      <c r="D274" s="151">
        <v>5305952</v>
      </c>
      <c r="E274" s="151" t="s">
        <v>803</v>
      </c>
      <c r="F274" s="152" t="s">
        <v>609</v>
      </c>
      <c r="G274" s="136" t="s">
        <v>1071</v>
      </c>
    </row>
    <row r="275" spans="3:7" ht="16.5" thickBot="1" x14ac:dyDescent="0.3">
      <c r="C275" s="151" t="s">
        <v>351</v>
      </c>
      <c r="D275" s="151">
        <v>5310302</v>
      </c>
      <c r="E275" s="151" t="s">
        <v>803</v>
      </c>
      <c r="F275" s="152" t="s">
        <v>799</v>
      </c>
      <c r="G275" s="136" t="s">
        <v>1072</v>
      </c>
    </row>
    <row r="276" spans="3:7" ht="16.5" thickBot="1" x14ac:dyDescent="0.3">
      <c r="C276" s="151" t="s">
        <v>351</v>
      </c>
      <c r="D276" s="151">
        <v>5315202</v>
      </c>
      <c r="E276" s="151" t="s">
        <v>803</v>
      </c>
      <c r="F276" s="152" t="s">
        <v>801</v>
      </c>
      <c r="G276" s="136" t="s">
        <v>1073</v>
      </c>
    </row>
    <row r="277" spans="3:7" ht="16.5" thickBot="1" x14ac:dyDescent="0.3">
      <c r="C277" s="151" t="s">
        <v>351</v>
      </c>
      <c r="D277" s="151">
        <v>5315952</v>
      </c>
      <c r="E277" s="151" t="s">
        <v>803</v>
      </c>
      <c r="F277" s="152" t="s">
        <v>609</v>
      </c>
      <c r="G277" s="136" t="s">
        <v>1074</v>
      </c>
    </row>
    <row r="278" spans="3:7" ht="16.5" thickBot="1" x14ac:dyDescent="0.3">
      <c r="C278" s="151" t="s">
        <v>351</v>
      </c>
      <c r="D278" s="151">
        <v>5395202</v>
      </c>
      <c r="E278" s="151" t="s">
        <v>803</v>
      </c>
      <c r="F278" s="152" t="s">
        <v>802</v>
      </c>
      <c r="G278" s="136" t="s">
        <v>1075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5 V E l V 4 Y / y m 2 j A A A A 9 g A A A B I A H A B D b 2 5 m a W c v U G F j a 2 F n Z S 5 4 b W w g o h g A K K A U A A A A A A A A A A A A A A A A A A A A A A A A A A A A h Y + x D o I w F E V / h b y d t t T F k E c d W C W a m B j X p l R o h G J o s f y b g 5 / k L 4 h R 1 M 3 x n n u G e + / X G 6 7 G t o k u u n e m s x k k h E G k r e p K Y 6 s M B n + M l 7 A S u J X q J C s d T b J 1 6 e j K D G r v z y m l I Q Q S F q T r K 8 o Z S + i h W O 9 U r V s J H 9 n 8 l 2 N j n Z d W a R C 4 f 4 0 R n C S c E c 4 5 Y U h n i I W x X 4 F P e 5 / t D 8 R 8 a P z Q a 6 F d n G + Q z h H p + 4 N 4 A F B L A w Q U A A I A C A D l U S V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V E l V y i K R 7 g O A A A A E Q A A A B M A H A B G b 3 J t d W x h c y 9 T Z W N 0 a W 9 u M S 5 t I K I Y A C i g F A A A A A A A A A A A A A A A A A A A A A A A A A A A A C t O T S 7 J z M 9 T C I b Q h t Y A U E s B A i 0 A F A A C A A g A 5 V E l V 4 Y / y m 2 j A A A A 9 g A A A B I A A A A A A A A A A A A A A A A A A A A A A E N v b m Z p Z y 9 Q Y W N r Y W d l L n h t b F B L A Q I t A B Q A A g A I A O V R J V c P y u m r p A A A A O k A A A A T A A A A A A A A A A A A A A A A A O 8 A A A B b Q 2 9 u d G V u d F 9 U e X B l c 1 0 u e G 1 s U E s B A i 0 A F A A C A A g A 5 V E l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N r e 5 w d e f t H v I L k 2 I 2 z e Q I A A A A A A g A A A A A A E G Y A A A A B A A A g A A A A f D c z C r h 4 7 T X K g d 2 9 b g c z 3 4 h v 4 M K 6 q 5 e 9 v z V K E M h Q m B E A A A A A D o A A A A A C A A A g A A A A 1 x F r 1 D 8 8 L c L M M J Q 5 Y w z O y x 2 f 7 / 2 P 4 r 6 Q 6 g u c g w l k H C p Q A A A A L W / X M 2 6 B i I y h 7 9 M 6 U g T G j t Q i u R P W T s R 1 / K P + O V x F G u V N k p w t H k K F H b O R V z i b 7 q 4 E M 1 j j 7 t i 2 l k l o i G g e z B R T 3 J P i 7 o z W r 4 P t z U o O D E a l a i J A A A A A B M H H J x 2 5 4 C T + c j r D A d 0 / + e A Q u R i 4 8 m / t I T m 5 D m D e D B / Q b r 8 G O t j b h z O T 0 o F C F R y T 9 E 8 7 t e a t Z F t m U + B d S N J h g w = = < / D a t a M a s h u p > 
</file>

<file path=customXml/itemProps1.xml><?xml version="1.0" encoding="utf-8"?>
<ds:datastoreItem xmlns:ds="http://schemas.openxmlformats.org/officeDocument/2006/customXml" ds:itemID="{2B33DBE9-E10F-458A-90F7-3EFE7DCBE3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29</vt:i4>
      </vt:variant>
    </vt:vector>
  </HeadingPairs>
  <TitlesOfParts>
    <vt:vector size="35" baseType="lpstr">
      <vt:lpstr>PLANTILLA PAT</vt:lpstr>
      <vt:lpstr>CENTRO DE COSTOS</vt:lpstr>
      <vt:lpstr>LINEA BASE</vt:lpstr>
      <vt:lpstr>PROGRAMA PROYECTO ACTIVIDAD</vt:lpstr>
      <vt:lpstr>OBJETIVOS</vt:lpstr>
      <vt:lpstr>RUBROS</vt:lpstr>
      <vt:lpstr>ACTIVIDADES</vt:lpstr>
      <vt:lpstr>FONDO</vt:lpstr>
      <vt:lpstr>OB_ESTRATEGICO</vt:lpstr>
      <vt:lpstr>OBJETIVOESTRATEGICO</vt:lpstr>
      <vt:lpstr>OE_1</vt:lpstr>
      <vt:lpstr>OE_2</vt:lpstr>
      <vt:lpstr>OE_3</vt:lpstr>
      <vt:lpstr>OE_4</vt:lpstr>
      <vt:lpstr>OT_01</vt:lpstr>
      <vt:lpstr>OT_02</vt:lpstr>
      <vt:lpstr>OT_03</vt:lpstr>
      <vt:lpstr>OT_04</vt:lpstr>
      <vt:lpstr>OT_05</vt:lpstr>
      <vt:lpstr>OT_06</vt:lpstr>
      <vt:lpstr>OT_07</vt:lpstr>
      <vt:lpstr>OT_08</vt:lpstr>
      <vt:lpstr>OT_09</vt:lpstr>
      <vt:lpstr>OT_10</vt:lpstr>
      <vt:lpstr>OT_11</vt:lpstr>
      <vt:lpstr>OT_12</vt:lpstr>
      <vt:lpstr>OT_13</vt:lpstr>
      <vt:lpstr>OT_14</vt:lpstr>
      <vt:lpstr>OT_15</vt:lpstr>
      <vt:lpstr>OT_16</vt:lpstr>
      <vt:lpstr>OT_17</vt:lpstr>
      <vt:lpstr>OT_18</vt:lpstr>
      <vt:lpstr>PB</vt:lpstr>
      <vt:lpstr>PERSPECTIVA</vt:lpstr>
      <vt:lpstr>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CIFUENTES VERGARA</dc:creator>
  <cp:lastModifiedBy>Sandra Moreno</cp:lastModifiedBy>
  <cp:lastPrinted>2023-09-05T16:15:42Z</cp:lastPrinted>
  <dcterms:created xsi:type="dcterms:W3CDTF">2023-09-05T13:12:12Z</dcterms:created>
  <dcterms:modified xsi:type="dcterms:W3CDTF">2025-10-09T17:08:01Z</dcterms:modified>
</cp:coreProperties>
</file>