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5576" windowHeight="8508"/>
  </bookViews>
  <sheets>
    <sheet name=" 2016" sheetId="33" r:id="rId1"/>
    <sheet name="Hoja1" sheetId="34" r:id="rId2"/>
  </sheets>
  <definedNames>
    <definedName name="_xlnm.Print_Area" localSheetId="0">' 2016'!$A$1:$AM$36</definedName>
    <definedName name="_xlnm.Print_Titles" localSheetId="0">' 2016'!$4:$10</definedName>
  </definedNames>
  <calcPr calcId="124519"/>
</workbook>
</file>

<file path=xl/calcChain.xml><?xml version="1.0" encoding="utf-8"?>
<calcChain xmlns="http://schemas.openxmlformats.org/spreadsheetml/2006/main">
  <c r="AD31" i="33"/>
  <c r="AI31" l="1"/>
  <c r="AF15"/>
  <c r="AF19"/>
  <c r="AF23"/>
  <c r="AF27"/>
  <c r="AF11"/>
  <c r="AI14" l="1"/>
  <c r="AI18"/>
  <c r="AE31"/>
  <c r="AF31" s="1"/>
  <c r="D9" i="34"/>
  <c r="Q31" i="33" l="1"/>
  <c r="AI30"/>
  <c r="AI26"/>
  <c r="AI22"/>
  <c r="AF10"/>
</calcChain>
</file>

<file path=xl/comments1.xml><?xml version="1.0" encoding="utf-8"?>
<comments xmlns="http://schemas.openxmlformats.org/spreadsheetml/2006/main">
  <authors>
    <author>107</author>
    <author>Isoft</author>
  </authors>
  <commentList>
    <comment ref="A9" authorId="0">
      <text>
        <r>
          <rPr>
            <b/>
            <sz val="8"/>
            <color indexed="81"/>
            <rFont val="Arial"/>
            <family val="2"/>
          </rPr>
          <t>Número del programa de acuerdo con la codificación del SEGAPRESS y nombre del programa de acuerdo al Plan Anual de Trabajo</t>
        </r>
      </text>
    </comment>
    <comment ref="B9" authorId="0">
      <text>
        <r>
          <rPr>
            <b/>
            <sz val="8"/>
            <color indexed="81"/>
            <rFont val="Arial"/>
            <family val="2"/>
          </rPr>
          <t>Número del programa de acuerdo con la codificación del SEGAPRESS y nombre del programa de acuerdo al Plan Anual de Trabajo</t>
        </r>
      </text>
    </comment>
    <comment ref="C9" authorId="1">
      <text>
        <r>
          <rPr>
            <b/>
            <sz val="9"/>
            <color indexed="81"/>
            <rFont val="Tahoma"/>
            <charset val="1"/>
          </rPr>
          <t>Isoft:</t>
        </r>
        <r>
          <rPr>
            <sz val="9"/>
            <color indexed="81"/>
            <rFont val="Tahoma"/>
            <charset val="1"/>
          </rPr>
          <t xml:space="preserve">
Describa la meta(s) propuesta (S) en el PAT para dar cumplimiento al programa</t>
        </r>
      </text>
    </comment>
    <comment ref="D9" authorId="0">
      <text>
        <r>
          <rPr>
            <b/>
            <sz val="8"/>
            <color indexed="81"/>
            <rFont val="Arial"/>
            <family val="2"/>
          </rPr>
          <t>Descripción general de la actividad para el desarrollo del programa</t>
        </r>
      </text>
    </comment>
    <comment ref="E9" authorId="0">
      <text>
        <r>
          <rPr>
            <b/>
            <sz val="8"/>
            <color indexed="81"/>
            <rFont val="Arial"/>
            <family val="2"/>
          </rPr>
          <t>Rellenar la celda del mes en el cual se programo (aron) la (las) Actividad (es)</t>
        </r>
      </text>
    </comment>
    <comment ref="Q9" authorId="0">
      <text>
        <r>
          <rPr>
            <b/>
            <sz val="8"/>
            <color indexed="81"/>
            <rFont val="Arial"/>
            <family val="2"/>
          </rPr>
          <t>Valor del presupuesto de acuerdo con el Plan Anual de Trabajo aprobado. Se debe actualizar cuando se realicen traslados presupuestales.</t>
        </r>
      </text>
    </comment>
    <comment ref="R9" authorId="0">
      <text>
        <r>
          <rPr>
            <b/>
            <sz val="8"/>
            <color indexed="81"/>
            <rFont val="Arial"/>
            <family val="2"/>
          </rPr>
          <t>Rellenar la celda del mes en el cual se ejecutó la actividad.</t>
        </r>
      </text>
    </comment>
    <comment ref="AD9" authorId="0">
      <text>
        <r>
          <rPr>
            <b/>
            <sz val="8"/>
            <color indexed="81"/>
            <rFont val="Arial"/>
            <family val="2"/>
          </rPr>
          <t>Valor del presupuesto aprobado el cual se debe conciliar (comparar) todos los meses con el JSP 7. (cifras completas)</t>
        </r>
      </text>
    </comment>
    <comment ref="AE9" authorId="0">
      <text>
        <r>
          <rPr>
            <b/>
            <sz val="8"/>
            <color indexed="81"/>
            <rFont val="Arial"/>
            <family val="2"/>
          </rPr>
          <t>Valor del presupuesto ejecutado el cual se debe conciliar (comparar) todos los meses con el SEGAPRESS</t>
        </r>
      </text>
    </comment>
    <comment ref="AF9" authorId="0">
      <text>
        <r>
          <rPr>
            <b/>
            <sz val="8"/>
            <color indexed="81"/>
            <rFont val="Arial"/>
            <family val="2"/>
          </rPr>
          <t>Porcentaje de ejecución del presupuesto: (Presupuesto ejecutado / Valor presupuestado) celda con formato %</t>
        </r>
      </text>
    </comment>
    <comment ref="AG9" authorId="0">
      <text>
        <r>
          <rPr>
            <b/>
            <sz val="8"/>
            <color indexed="81"/>
            <rFont val="Arial"/>
            <family val="2"/>
          </rPr>
          <t>En la parte superior colocar la cobertura programada (municipios de la Jurisdicción - areas de la Entidad). En la parte inferior la cobertura ejecutada (mencionar cada municipio o área) (letra minúscula)</t>
        </r>
      </text>
    </comment>
    <comment ref="AH9" authorId="0">
      <text>
        <r>
          <rPr>
            <b/>
            <sz val="8"/>
            <color indexed="81"/>
            <rFont val="Arial"/>
            <family val="2"/>
          </rPr>
          <t>Responde a la pregunta ¿que logro la entidad con la actividad desarrollada?. Se debe consolidar mes a mes, es decir resumir para mostrar el resultado acumulado.  (letra minúscula)</t>
        </r>
      </text>
    </comment>
    <comment ref="AI9" authorId="0">
      <text>
        <r>
          <rPr>
            <b/>
            <sz val="8"/>
            <color indexed="81"/>
            <rFont val="Arial"/>
            <family val="2"/>
          </rPr>
          <t>En la parte superior colocar el indicador programado de acuerdo a lo dispuesto en el Plan Anual de Trabajo. En la parte inferior colocar el denominador de acuerdo al Plan Anual de Trabajo y el numerador de acuerdo a lo ejecutado (el formato trae formulado el resultado)</t>
        </r>
      </text>
    </comment>
    <comment ref="AM9" authorId="0">
      <text>
        <r>
          <rPr>
            <b/>
            <sz val="8"/>
            <color indexed="81"/>
            <rFont val="Arial"/>
            <family val="2"/>
          </rPr>
          <t xml:space="preserve">Se debe colocar un resumen de las actividades desarolladas en el mes. (letra minúscula)
</t>
        </r>
      </text>
    </comment>
  </commentList>
</comments>
</file>

<file path=xl/sharedStrings.xml><?xml version="1.0" encoding="utf-8"?>
<sst xmlns="http://schemas.openxmlformats.org/spreadsheetml/2006/main" count="114" uniqueCount="70">
  <si>
    <t>MES REPORTADO:</t>
  </si>
  <si>
    <t>PROGRAMA</t>
  </si>
  <si>
    <t>ACTIVIDAD</t>
  </si>
  <si>
    <t>MES PROGRAMADO</t>
  </si>
  <si>
    <t>MES DE EJECUTADO</t>
  </si>
  <si>
    <t>% EJEC.</t>
  </si>
  <si>
    <t>COBERTURA PROGRAMADA Y EJECUTADA</t>
  </si>
  <si>
    <t>EFECTO LOGRADO</t>
  </si>
  <si>
    <t>INDICADOR PROGRAMADO Y EJECUTADO</t>
  </si>
  <si>
    <t>OBSERVACIONES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</si>
  <si>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</si>
  <si>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</si>
  <si>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</si>
  <si>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</si>
  <si>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</si>
  <si>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</si>
  <si>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</si>
  <si>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</si>
  <si>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</si>
  <si>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(</t>
  </si>
  <si>
    <t>)</t>
  </si>
  <si>
    <t xml:space="preserve"> * 100</t>
  </si>
  <si>
    <t>TOTALES</t>
  </si>
  <si>
    <t>AVANCE EJECUCIÓN ACTIVIDADES</t>
  </si>
  <si>
    <t>Nombres y Apellidos:</t>
  </si>
  <si>
    <t>Cargo:</t>
  </si>
  <si>
    <t>DIRECCIÓN O COORDINACIÓN:</t>
  </si>
  <si>
    <t xml:space="preserve">         </t>
  </si>
  <si>
    <t xml:space="preserve"> </t>
  </si>
  <si>
    <t>* 100</t>
  </si>
  <si>
    <t>INFORME DE GESTIÓN</t>
  </si>
  <si>
    <t xml:space="preserve">CODIGO: </t>
  </si>
  <si>
    <t xml:space="preserve">VERSIÓN: </t>
  </si>
  <si>
    <t xml:space="preserve">FECHA. </t>
  </si>
  <si>
    <t>Elaboró:</t>
  </si>
  <si>
    <t>Aprobó:</t>
  </si>
  <si>
    <t>FOR-CMC-32</t>
  </si>
  <si>
    <t>C. DE COSTO</t>
  </si>
  <si>
    <t>META</t>
  </si>
  <si>
    <t>VALOR PRESUPUESTO APROBADO POR ACTIVIDAD</t>
  </si>
  <si>
    <t>VALOR PRESUPUESTOPOR PROGRAMAS</t>
  </si>
  <si>
    <t>VALOR PRESUPUESTO EJECUTADO POR ACTIVIDAD</t>
  </si>
  <si>
    <t>26 DE SEPT DE 2016</t>
  </si>
  <si>
    <t>4.7.0.0 GESTION ESTRATEGICA</t>
  </si>
  <si>
    <t>4.7.0.5 GESTIÓN DE CALIDAD</t>
  </si>
  <si>
    <t>Auditoria  de seguimiento al Sistema de Gestión de Calidad de la Cámara de Comercio de Facatativá.a los procesos Misionales</t>
  </si>
  <si>
    <t>Certificación de los procedimientos para los Mecanismos de Solución de Confilctos del Centro de Conciliación de la Cámara de Comercio de Facatativá bajo la NTC 5906:2012</t>
  </si>
  <si>
    <t xml:space="preserve">Capacitación de Fortalecimiento de competencias en el Sistema de Gestión de Calidad </t>
  </si>
  <si>
    <t>Auditoria Interna (Tercerización)</t>
  </si>
  <si>
    <t>Publicidad enfocada a la Gestión de Calidad, promoviendo el mejoramiento continuo  en la prestación de los servicios</t>
  </si>
  <si>
    <t>Areas de Procesos Misionales</t>
  </si>
  <si>
    <t>Verificación y Sensibilización sobre el cumplimiento de los requisitos establecidos en la norma ISO 9001:2008</t>
  </si>
  <si>
    <t>Preparación de la  Documentación con cada una de las áreas de la Entidad,  para atender auditoria Externa  que será realizada por ICONTEC.</t>
  </si>
  <si>
    <t xml:space="preserve">(Procesos Auditados con concepto favorable / Procesos Misionales)*100  </t>
  </si>
  <si>
    <t>Métodos Alternativos de Solución de Conflictos</t>
  </si>
  <si>
    <t xml:space="preserve">(Proceso certificado / proceso con proyección de certificación)*100  </t>
  </si>
  <si>
    <t>Todas las áreas de la Entidad</t>
  </si>
  <si>
    <t>(No. Capacitaciones realizados / No. Capacitaciones programadas)*100</t>
  </si>
  <si>
    <t>(No. Publicaciones realizadas  / No. Publicaciones programadas)*100</t>
  </si>
  <si>
    <t>Servicios de la Cámara</t>
  </si>
  <si>
    <t>(Auditoria realizadas/ Aditoria proyectada)*100</t>
  </si>
  <si>
    <t>SEPTIEMBRE</t>
  </si>
  <si>
    <t>GESTION DE CALIDAD</t>
  </si>
  <si>
    <t>SANDRA PATRICIA MORENO PULIDO</t>
  </si>
  <si>
    <t>PROFESIONAL II GESTION DE CALIDAD</t>
  </si>
  <si>
    <t xml:space="preserve">XIOMARA GONZALEZRAMIREZ </t>
  </si>
  <si>
    <t>DIRECTORA DESARROLLO INSTITUCIONAL</t>
  </si>
  <si>
    <t xml:space="preserve">Para estos  procesos se realizó la revisión y ajuste de
Procedimientos,Instructivos
Formatos,Indicadores,Caracterización,  DE LOS PROCESO MASC, REGISTROS PUBLICOS, PROCESO DE SISTEMAS
PROCESO PROMOCION Y DESARROLLO, PROCESO DE CONTRATACION, 
PROCESO DE COMUNICACIONES
PROCESO DE MEJORAMIENTO CONTINUO
se realizó la revisión de Quejas y Reclamos y se inició con la generación de la Revisión Gerencial.
</t>
  </si>
  <si>
    <t>Levantamiento de Procedimientos y formatos de los procesos de Contratación, Convenios, Talento Humano, TI,  Comunicaciones, Gestión Documental, Promoción y Desarrollo información que una vez ajustada se formalizará dentro del Listado Maestro para ser socializada con los funcionarios de la Entidad</t>
  </si>
  <si>
    <t>Teniendo en cuenta que hasta este año se implemento la nueva estructura fisica y organizacional para el área de MASC este proyecto se encuentra en proceso de construcción, para ser certificado el siguiente año</t>
  </si>
</sst>
</file>

<file path=xl/styles.xml><?xml version="1.0" encoding="utf-8"?>
<styleSheet xmlns="http://schemas.openxmlformats.org/spreadsheetml/2006/main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??_-;_-@_-"/>
    <numFmt numFmtId="165" formatCode="_(&quot;$&quot;\ * #,##0_);_(&quot;$&quot;\ * \(#,##0\);_(&quot;$&quot;\ * &quot;-&quot;??_);_(@_)"/>
    <numFmt numFmtId="166" formatCode="0.0%"/>
    <numFmt numFmtId="167" formatCode="_ * #,##0_ ;_ * \-#,##0_ ;_ * &quot;-&quot;??_ ;_ @_ "/>
    <numFmt numFmtId="168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12"/>
      <name val="Arial"/>
      <family val="2"/>
    </font>
    <font>
      <b/>
      <sz val="8"/>
      <color indexed="81"/>
      <name val="Arial"/>
      <family val="2"/>
    </font>
    <font>
      <sz val="6"/>
      <name val="Arial"/>
      <family val="2"/>
    </font>
    <font>
      <sz val="8"/>
      <color theme="0" tint="-0.249977111117893"/>
      <name val="Arial"/>
      <family val="2"/>
    </font>
    <font>
      <sz val="8"/>
      <color theme="0" tint="-0.34998626667073579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7"/>
      <name val="Arial"/>
      <family val="2"/>
    </font>
    <font>
      <sz val="8"/>
      <color theme="1"/>
      <name val="Arial"/>
      <family val="2"/>
    </font>
    <font>
      <b/>
      <sz val="16"/>
      <name val="Arial"/>
      <family val="2"/>
    </font>
    <font>
      <b/>
      <sz val="10"/>
      <name val="Arial Narrow"/>
      <family val="2"/>
    </font>
    <font>
      <sz val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4" fillId="0" borderId="0" xfId="0" applyFont="1" applyBorder="1"/>
    <xf numFmtId="9" fontId="4" fillId="0" borderId="0" xfId="2" applyFont="1" applyBorder="1" applyAlignment="1"/>
    <xf numFmtId="0" fontId="6" fillId="0" borderId="0" xfId="0" applyFont="1" applyAlignment="1">
      <alignment horizontal="center" vertical="justify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right"/>
    </xf>
    <xf numFmtId="165" fontId="6" fillId="0" borderId="28" xfId="1" applyNumberFormat="1" applyFont="1" applyFill="1" applyBorder="1" applyAlignment="1">
      <alignment horizontal="center" vertical="center"/>
    </xf>
    <xf numFmtId="44" fontId="6" fillId="0" borderId="28" xfId="1" applyFont="1" applyFill="1" applyBorder="1" applyAlignment="1">
      <alignment horizontal="center" vertical="center"/>
    </xf>
    <xf numFmtId="167" fontId="6" fillId="0" borderId="28" xfId="0" applyNumberFormat="1" applyFont="1" applyFill="1" applyBorder="1" applyAlignment="1">
      <alignment horizontal="justify" vertical="center"/>
    </xf>
    <xf numFmtId="9" fontId="6" fillId="0" borderId="28" xfId="2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16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9" fontId="6" fillId="0" borderId="0" xfId="2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justify" vertical="center"/>
    </xf>
    <xf numFmtId="0" fontId="2" fillId="0" borderId="0" xfId="0" applyFont="1" applyBorder="1" applyAlignment="1"/>
    <xf numFmtId="0" fontId="2" fillId="0" borderId="30" xfId="0" applyFont="1" applyBorder="1" applyAlignment="1"/>
    <xf numFmtId="0" fontId="2" fillId="0" borderId="31" xfId="0" applyFont="1" applyBorder="1" applyAlignment="1"/>
    <xf numFmtId="9" fontId="5" fillId="0" borderId="0" xfId="2" applyFont="1" applyBorder="1" applyAlignment="1"/>
    <xf numFmtId="0" fontId="20" fillId="0" borderId="9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0" xfId="0" applyNumberFormat="1" applyFont="1" applyBorder="1" applyAlignment="1">
      <alignment horizontal="right"/>
    </xf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2" xfId="0" applyFont="1" applyBorder="1" applyAlignment="1"/>
    <xf numFmtId="9" fontId="4" fillId="0" borderId="1" xfId="2" applyFont="1" applyBorder="1" applyAlignment="1"/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/>
    <xf numFmtId="9" fontId="5" fillId="0" borderId="0" xfId="2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7" xfId="3" applyNumberFormat="1" applyFont="1" applyBorder="1" applyAlignment="1" applyProtection="1">
      <alignment horizontal="center" vertical="center" wrapText="1"/>
    </xf>
    <xf numFmtId="164" fontId="6" fillId="0" borderId="21" xfId="3" applyNumberFormat="1" applyFont="1" applyBorder="1" applyAlignment="1" applyProtection="1">
      <alignment horizontal="center" vertical="center" wrapText="1"/>
    </xf>
    <xf numFmtId="164" fontId="6" fillId="0" borderId="14" xfId="3" applyNumberFormat="1" applyFont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68" fontId="2" fillId="0" borderId="8" xfId="4" applyNumberFormat="1" applyFont="1" applyFill="1" applyBorder="1" applyAlignment="1">
      <alignment horizontal="center" vertical="center" wrapText="1"/>
    </xf>
    <xf numFmtId="168" fontId="2" fillId="0" borderId="22" xfId="4" applyNumberFormat="1" applyFont="1" applyFill="1" applyBorder="1" applyAlignment="1">
      <alignment horizontal="center" vertical="center" wrapText="1"/>
    </xf>
    <xf numFmtId="168" fontId="2" fillId="0" borderId="15" xfId="4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5" fontId="2" fillId="0" borderId="8" xfId="1" applyNumberFormat="1" applyFont="1" applyBorder="1" applyAlignment="1">
      <alignment horizontal="center" vertical="center" wrapText="1"/>
    </xf>
    <xf numFmtId="165" fontId="2" fillId="0" borderId="22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 wrapText="1"/>
    </xf>
    <xf numFmtId="9" fontId="5" fillId="0" borderId="2" xfId="2" applyFont="1" applyBorder="1" applyAlignment="1">
      <alignment horizontal="left" vertical="center"/>
    </xf>
    <xf numFmtId="9" fontId="5" fillId="0" borderId="0" xfId="2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2" fillId="0" borderId="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9" fontId="3" fillId="0" borderId="0" xfId="2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9" fontId="4" fillId="0" borderId="0" xfId="2" applyFont="1" applyBorder="1" applyAlignment="1">
      <alignment horizontal="center"/>
    </xf>
    <xf numFmtId="9" fontId="5" fillId="0" borderId="0" xfId="2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13" fillId="0" borderId="20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>
      <alignment horizontal="center" vertical="center" wrapText="1"/>
    </xf>
    <xf numFmtId="165" fontId="2" fillId="0" borderId="22" xfId="1" applyNumberFormat="1" applyFont="1" applyFill="1" applyBorder="1" applyAlignment="1">
      <alignment horizontal="center" vertical="center" wrapText="1"/>
    </xf>
    <xf numFmtId="165" fontId="2" fillId="0" borderId="15" xfId="1" applyNumberFormat="1" applyFont="1" applyFill="1" applyBorder="1" applyAlignment="1">
      <alignment horizontal="center" vertical="center" wrapText="1"/>
    </xf>
    <xf numFmtId="10" fontId="2" fillId="0" borderId="8" xfId="2" applyNumberFormat="1" applyFont="1" applyBorder="1" applyAlignment="1">
      <alignment horizontal="center" vertical="center" wrapText="1"/>
    </xf>
    <xf numFmtId="10" fontId="2" fillId="0" borderId="22" xfId="2" applyNumberFormat="1" applyFont="1" applyBorder="1" applyAlignment="1">
      <alignment horizontal="center" vertical="center" wrapText="1"/>
    </xf>
    <xf numFmtId="10" fontId="2" fillId="0" borderId="15" xfId="2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6" fontId="6" fillId="0" borderId="6" xfId="2" applyNumberFormat="1" applyFont="1" applyBorder="1" applyAlignment="1">
      <alignment horizontal="center" vertical="center" wrapText="1"/>
    </xf>
    <xf numFmtId="166" fontId="6" fillId="0" borderId="4" xfId="2" applyNumberFormat="1" applyFont="1" applyBorder="1" applyAlignment="1">
      <alignment horizontal="center" vertical="center" wrapText="1"/>
    </xf>
    <xf numFmtId="166" fontId="6" fillId="0" borderId="5" xfId="2" applyNumberFormat="1" applyFont="1" applyBorder="1" applyAlignment="1">
      <alignment horizontal="center" vertical="center" wrapText="1"/>
    </xf>
    <xf numFmtId="9" fontId="4" fillId="0" borderId="4" xfId="2" applyFont="1" applyBorder="1" applyAlignment="1">
      <alignment horizontal="center"/>
    </xf>
    <xf numFmtId="9" fontId="4" fillId="0" borderId="5" xfId="2" applyFont="1" applyBorder="1" applyAlignment="1">
      <alignment horizontal="center"/>
    </xf>
    <xf numFmtId="0" fontId="16" fillId="0" borderId="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justify" vertical="top" wrapText="1"/>
    </xf>
    <xf numFmtId="0" fontId="13" fillId="0" borderId="22" xfId="0" applyFont="1" applyBorder="1" applyAlignment="1">
      <alignment horizontal="justify" vertical="top" wrapText="1"/>
    </xf>
    <xf numFmtId="0" fontId="13" fillId="0" borderId="15" xfId="0" applyFont="1" applyBorder="1" applyAlignment="1">
      <alignment horizontal="justify" vertical="top" wrapText="1"/>
    </xf>
    <xf numFmtId="0" fontId="6" fillId="0" borderId="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justify" vertical="top" wrapText="1"/>
    </xf>
    <xf numFmtId="0" fontId="10" fillId="0" borderId="23" xfId="0" applyFont="1" applyBorder="1" applyAlignment="1">
      <alignment horizontal="justify" vertical="top" wrapText="1"/>
    </xf>
    <xf numFmtId="0" fontId="10" fillId="0" borderId="24" xfId="0" applyFont="1" applyBorder="1" applyAlignment="1">
      <alignment horizontal="justify" vertical="top" wrapText="1"/>
    </xf>
    <xf numFmtId="0" fontId="17" fillId="0" borderId="9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13" fillId="0" borderId="2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justify" vertical="top" wrapText="1"/>
    </xf>
    <xf numFmtId="0" fontId="13" fillId="0" borderId="23" xfId="0" applyFont="1" applyBorder="1" applyAlignment="1">
      <alignment horizontal="justify" vertical="top" wrapText="1"/>
    </xf>
    <xf numFmtId="0" fontId="13" fillId="0" borderId="24" xfId="0" applyFont="1" applyBorder="1" applyAlignment="1">
      <alignment horizontal="justify" vertical="top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67" fontId="6" fillId="0" borderId="26" xfId="0" applyNumberFormat="1" applyFont="1" applyFill="1" applyBorder="1" applyAlignment="1">
      <alignment horizontal="center" vertical="center"/>
    </xf>
    <xf numFmtId="167" fontId="6" fillId="0" borderId="27" xfId="0" applyNumberFormat="1" applyFont="1" applyFill="1" applyBorder="1" applyAlignment="1">
      <alignment horizontal="center" vertical="center"/>
    </xf>
    <xf numFmtId="10" fontId="6" fillId="0" borderId="25" xfId="0" applyNumberFormat="1" applyFont="1" applyFill="1" applyBorder="1" applyAlignment="1">
      <alignment horizontal="center" vertical="center"/>
    </xf>
    <xf numFmtId="10" fontId="6" fillId="0" borderId="26" xfId="0" applyNumberFormat="1" applyFont="1" applyFill="1" applyBorder="1" applyAlignment="1">
      <alignment horizontal="center" vertical="center"/>
    </xf>
    <xf numFmtId="164" fontId="6" fillId="0" borderId="35" xfId="3" applyNumberFormat="1" applyFont="1" applyBorder="1" applyAlignment="1" applyProtection="1">
      <alignment horizontal="center" vertical="center" wrapText="1"/>
    </xf>
    <xf numFmtId="164" fontId="6" fillId="0" borderId="29" xfId="3" applyNumberFormat="1" applyFont="1" applyBorder="1" applyAlignment="1" applyProtection="1">
      <alignment horizontal="center" vertical="center" wrapText="1"/>
    </xf>
    <xf numFmtId="164" fontId="6" fillId="0" borderId="36" xfId="3" applyNumberFormat="1" applyFont="1" applyBorder="1" applyAlignment="1" applyProtection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67" fontId="6" fillId="0" borderId="37" xfId="0" applyNumberFormat="1" applyFont="1" applyFill="1" applyBorder="1" applyAlignment="1">
      <alignment horizontal="center" vertical="center"/>
    </xf>
  </cellXfs>
  <cellStyles count="5">
    <cellStyle name="Hipervínculo" xfId="3" builtinId="8"/>
    <cellStyle name="Millares" xfId="4" builtinId="3"/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55562</xdr:colOff>
      <xdr:row>0</xdr:row>
      <xdr:rowOff>63501</xdr:rowOff>
    </xdr:from>
    <xdr:to>
      <xdr:col>2</xdr:col>
      <xdr:colOff>1365250</xdr:colOff>
      <xdr:row>2</xdr:row>
      <xdr:rowOff>46673</xdr:rowOff>
    </xdr:to>
    <xdr:grpSp>
      <xdr:nvGrpSpPr>
        <xdr:cNvPr id="6" name="57 Grupo"/>
        <xdr:cNvGrpSpPr>
          <a:grpSpLocks/>
        </xdr:cNvGrpSpPr>
      </xdr:nvGrpSpPr>
      <xdr:grpSpPr bwMode="auto">
        <a:xfrm>
          <a:off x="904875" y="63501"/>
          <a:ext cx="2778125" cy="594360"/>
          <a:chOff x="6339840" y="252504"/>
          <a:chExt cx="4689475" cy="943836"/>
        </a:xfrm>
      </xdr:grpSpPr>
      <xdr:pic>
        <xdr:nvPicPr>
          <xdr:cNvPr id="7" name="2 Imagen" descr="camara 2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339840" y="1005840"/>
            <a:ext cx="4689475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" name="0 Imagen" descr="camara 1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408419" y="252504"/>
            <a:ext cx="4499611" cy="69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7"/>
  <sheetViews>
    <sheetView tabSelected="1" topLeftCell="N2" zoomScale="96" zoomScaleNormal="96" workbookViewId="0">
      <selection activeCell="T27" sqref="T27:T30"/>
    </sheetView>
  </sheetViews>
  <sheetFormatPr baseColWidth="10" defaultColWidth="11.44140625" defaultRowHeight="10.199999999999999"/>
  <cols>
    <col min="1" max="1" width="12.33203125" style="1" customWidth="1"/>
    <col min="2" max="2" width="21.44140625" style="1" customWidth="1"/>
    <col min="3" max="3" width="26" style="1" customWidth="1"/>
    <col min="4" max="4" width="16.33203125" style="1" customWidth="1"/>
    <col min="5" max="16" width="1.88671875" style="1" customWidth="1"/>
    <col min="17" max="17" width="12.5546875" style="1" customWidth="1"/>
    <col min="18" max="29" width="1.88671875" style="1" customWidth="1"/>
    <col min="30" max="30" width="17.109375" style="1" customWidth="1"/>
    <col min="31" max="31" width="14.44140625" style="2" customWidth="1"/>
    <col min="32" max="32" width="9.6640625" style="1" customWidth="1"/>
    <col min="33" max="33" width="16.5546875" style="1" customWidth="1"/>
    <col min="34" max="34" width="15.88671875" style="1" customWidth="1"/>
    <col min="35" max="35" width="3.6640625" style="1" customWidth="1"/>
    <col min="36" max="36" width="4.6640625" style="1" customWidth="1"/>
    <col min="37" max="37" width="1.6640625" style="1" customWidth="1"/>
    <col min="38" max="38" width="7.33203125" style="1" customWidth="1"/>
    <col min="39" max="39" width="19.33203125" style="1" customWidth="1"/>
    <col min="40" max="16384" width="11.44140625" style="1"/>
  </cols>
  <sheetData>
    <row r="1" spans="1:39" ht="27.6" customHeight="1">
      <c r="A1" s="65"/>
      <c r="B1" s="65"/>
      <c r="C1" s="65"/>
      <c r="D1" s="65"/>
      <c r="E1" s="66" t="s">
        <v>30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8"/>
      <c r="AK1" s="75" t="s">
        <v>31</v>
      </c>
      <c r="AL1" s="75"/>
      <c r="AM1" s="31" t="s">
        <v>36</v>
      </c>
    </row>
    <row r="2" spans="1:39" ht="20.399999999999999" customHeight="1">
      <c r="A2" s="65"/>
      <c r="B2" s="65"/>
      <c r="C2" s="65"/>
      <c r="D2" s="65"/>
      <c r="E2" s="6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1"/>
      <c r="AK2" s="75" t="s">
        <v>32</v>
      </c>
      <c r="AL2" s="75"/>
      <c r="AM2" s="31">
        <v>0</v>
      </c>
    </row>
    <row r="3" spans="1:39" ht="15.6" customHeight="1">
      <c r="A3" s="65"/>
      <c r="B3" s="65"/>
      <c r="C3" s="65"/>
      <c r="D3" s="65"/>
      <c r="E3" s="72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4"/>
      <c r="AK3" s="76" t="s">
        <v>33</v>
      </c>
      <c r="AL3" s="76"/>
      <c r="AM3" s="31" t="s">
        <v>42</v>
      </c>
    </row>
    <row r="4" spans="1:39" ht="7.5" customHeight="1">
      <c r="A4" s="35"/>
      <c r="B4" s="3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5"/>
    </row>
    <row r="5" spans="1:39" s="3" customFormat="1" ht="22.2" customHeight="1">
      <c r="A5" s="63" t="s">
        <v>0</v>
      </c>
      <c r="B5" s="64"/>
      <c r="C5" s="42" t="s">
        <v>61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7"/>
      <c r="P5" s="27"/>
      <c r="Q5" s="27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7"/>
    </row>
    <row r="6" spans="1:39" s="3" customFormat="1" ht="24" customHeight="1">
      <c r="A6" s="63" t="s">
        <v>26</v>
      </c>
      <c r="B6" s="64"/>
      <c r="C6" s="42" t="s">
        <v>62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7"/>
      <c r="P6" s="27"/>
      <c r="Q6" s="27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8"/>
      <c r="AG6" s="88"/>
      <c r="AH6" s="4"/>
      <c r="AI6" s="4"/>
      <c r="AJ6" s="4"/>
      <c r="AK6" s="4"/>
      <c r="AL6" s="4"/>
      <c r="AM6" s="38"/>
    </row>
    <row r="7" spans="1:39" s="3" customFormat="1" ht="15.6">
      <c r="A7" s="3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8"/>
      <c r="AG7" s="88"/>
      <c r="AH7" s="88"/>
      <c r="AI7" s="88"/>
      <c r="AJ7" s="88"/>
      <c r="AK7" s="88"/>
      <c r="AL7" s="88"/>
      <c r="AM7" s="38"/>
    </row>
    <row r="8" spans="1:39" s="3" customFormat="1" ht="12" customHeight="1" thickBot="1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9"/>
    </row>
    <row r="9" spans="1:39" s="5" customFormat="1" ht="15" customHeight="1">
      <c r="A9" s="133" t="s">
        <v>37</v>
      </c>
      <c r="B9" s="133" t="s">
        <v>1</v>
      </c>
      <c r="C9" s="141" t="s">
        <v>38</v>
      </c>
      <c r="D9" s="135" t="s">
        <v>2</v>
      </c>
      <c r="E9" s="128" t="s">
        <v>3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30"/>
      <c r="Q9" s="137" t="s">
        <v>40</v>
      </c>
      <c r="R9" s="122" t="s">
        <v>4</v>
      </c>
      <c r="S9" s="122"/>
      <c r="T9" s="122"/>
      <c r="U9" s="122"/>
      <c r="V9" s="122"/>
      <c r="W9" s="123"/>
      <c r="X9" s="123"/>
      <c r="Y9" s="123"/>
      <c r="Z9" s="123"/>
      <c r="AA9" s="123"/>
      <c r="AB9" s="123"/>
      <c r="AC9" s="123"/>
      <c r="AD9" s="122" t="s">
        <v>39</v>
      </c>
      <c r="AE9" s="120" t="s">
        <v>41</v>
      </c>
      <c r="AF9" s="122" t="s">
        <v>5</v>
      </c>
      <c r="AG9" s="120" t="s">
        <v>6</v>
      </c>
      <c r="AH9" s="122" t="s">
        <v>7</v>
      </c>
      <c r="AI9" s="125" t="s">
        <v>8</v>
      </c>
      <c r="AJ9" s="126"/>
      <c r="AK9" s="126"/>
      <c r="AL9" s="127"/>
      <c r="AM9" s="131" t="s">
        <v>9</v>
      </c>
    </row>
    <row r="10" spans="1:39" ht="20.399999999999999" customHeight="1">
      <c r="A10" s="134"/>
      <c r="B10" s="134"/>
      <c r="C10" s="141"/>
      <c r="D10" s="136"/>
      <c r="E10" s="19" t="s">
        <v>10</v>
      </c>
      <c r="F10" s="19" t="s">
        <v>11</v>
      </c>
      <c r="G10" s="19" t="s">
        <v>12</v>
      </c>
      <c r="H10" s="19" t="s">
        <v>13</v>
      </c>
      <c r="I10" s="19" t="s">
        <v>12</v>
      </c>
      <c r="J10" s="19" t="s">
        <v>14</v>
      </c>
      <c r="K10" s="19" t="s">
        <v>14</v>
      </c>
      <c r="L10" s="19" t="s">
        <v>13</v>
      </c>
      <c r="M10" s="19" t="s">
        <v>15</v>
      </c>
      <c r="N10" s="19" t="s">
        <v>16</v>
      </c>
      <c r="O10" s="19" t="s">
        <v>17</v>
      </c>
      <c r="P10" s="19" t="s">
        <v>18</v>
      </c>
      <c r="Q10" s="124"/>
      <c r="R10" s="19" t="s">
        <v>10</v>
      </c>
      <c r="S10" s="19" t="s">
        <v>11</v>
      </c>
      <c r="T10" s="19" t="s">
        <v>12</v>
      </c>
      <c r="U10" s="19" t="s">
        <v>13</v>
      </c>
      <c r="V10" s="19" t="s">
        <v>12</v>
      </c>
      <c r="W10" s="19" t="s">
        <v>14</v>
      </c>
      <c r="X10" s="19" t="s">
        <v>14</v>
      </c>
      <c r="Y10" s="19" t="s">
        <v>13</v>
      </c>
      <c r="Z10" s="19" t="s">
        <v>15</v>
      </c>
      <c r="AA10" s="19" t="s">
        <v>16</v>
      </c>
      <c r="AB10" s="19" t="s">
        <v>17</v>
      </c>
      <c r="AC10" s="19" t="s">
        <v>18</v>
      </c>
      <c r="AD10" s="123"/>
      <c r="AE10" s="121"/>
      <c r="AF10" s="123" t="e">
        <f>+AE10/Q10</f>
        <v>#DIV/0!</v>
      </c>
      <c r="AG10" s="124"/>
      <c r="AH10" s="123"/>
      <c r="AI10" s="128"/>
      <c r="AJ10" s="129"/>
      <c r="AK10" s="129"/>
      <c r="AL10" s="130"/>
      <c r="AM10" s="132"/>
    </row>
    <row r="11" spans="1:39" s="7" customFormat="1" ht="24.6" customHeight="1">
      <c r="A11" s="172" t="s">
        <v>43</v>
      </c>
      <c r="B11" s="45" t="s">
        <v>44</v>
      </c>
      <c r="C11" s="45" t="s">
        <v>45</v>
      </c>
      <c r="D11" s="138" t="s">
        <v>45</v>
      </c>
      <c r="E11" s="48"/>
      <c r="F11" s="48"/>
      <c r="G11" s="48"/>
      <c r="H11" s="48"/>
      <c r="I11" s="48"/>
      <c r="J11" s="48"/>
      <c r="K11" s="48"/>
      <c r="L11" s="48"/>
      <c r="M11" s="175"/>
      <c r="N11" s="48"/>
      <c r="O11" s="48"/>
      <c r="P11" s="48"/>
      <c r="Q11" s="100">
        <v>5000000</v>
      </c>
      <c r="R11" s="57"/>
      <c r="S11" s="57"/>
      <c r="T11" s="57"/>
      <c r="U11" s="48"/>
      <c r="V11" s="48"/>
      <c r="W11" s="48"/>
      <c r="X11" s="48"/>
      <c r="Y11" s="48"/>
      <c r="Z11" s="48"/>
      <c r="AA11" s="54"/>
      <c r="AB11" s="57"/>
      <c r="AC11" s="57"/>
      <c r="AD11" s="51">
        <v>0</v>
      </c>
      <c r="AE11" s="51">
        <v>0</v>
      </c>
      <c r="AF11" s="103">
        <f>AE11/Q11</f>
        <v>0</v>
      </c>
      <c r="AG11" s="18" t="s">
        <v>50</v>
      </c>
      <c r="AH11" s="142" t="s">
        <v>51</v>
      </c>
      <c r="AI11" s="109" t="s">
        <v>53</v>
      </c>
      <c r="AJ11" s="110"/>
      <c r="AK11" s="110"/>
      <c r="AL11" s="111"/>
      <c r="AM11" s="145" t="s">
        <v>52</v>
      </c>
    </row>
    <row r="12" spans="1:39" ht="16.2" customHeight="1">
      <c r="A12" s="173"/>
      <c r="B12" s="46"/>
      <c r="C12" s="46"/>
      <c r="D12" s="139"/>
      <c r="E12" s="49"/>
      <c r="F12" s="49"/>
      <c r="G12" s="49"/>
      <c r="H12" s="49"/>
      <c r="I12" s="49"/>
      <c r="J12" s="49"/>
      <c r="K12" s="49"/>
      <c r="L12" s="49"/>
      <c r="M12" s="176"/>
      <c r="N12" s="49"/>
      <c r="O12" s="49"/>
      <c r="P12" s="49"/>
      <c r="Q12" s="101"/>
      <c r="R12" s="58"/>
      <c r="S12" s="58"/>
      <c r="T12" s="58"/>
      <c r="U12" s="49"/>
      <c r="V12" s="49"/>
      <c r="W12" s="49"/>
      <c r="X12" s="49"/>
      <c r="Y12" s="49"/>
      <c r="Z12" s="49"/>
      <c r="AA12" s="55"/>
      <c r="AB12" s="58"/>
      <c r="AC12" s="58"/>
      <c r="AD12" s="52"/>
      <c r="AE12" s="52"/>
      <c r="AF12" s="104"/>
      <c r="AG12" s="147"/>
      <c r="AH12" s="143"/>
      <c r="AI12" s="112" t="s">
        <v>19</v>
      </c>
      <c r="AJ12" s="8">
        <v>0</v>
      </c>
      <c r="AK12" s="113" t="s">
        <v>20</v>
      </c>
      <c r="AL12" s="114" t="s">
        <v>21</v>
      </c>
      <c r="AM12" s="146"/>
    </row>
    <row r="13" spans="1:39" ht="15" customHeight="1">
      <c r="A13" s="173"/>
      <c r="B13" s="46"/>
      <c r="C13" s="46"/>
      <c r="D13" s="139"/>
      <c r="E13" s="49"/>
      <c r="F13" s="49"/>
      <c r="G13" s="49"/>
      <c r="H13" s="49"/>
      <c r="I13" s="49"/>
      <c r="J13" s="49"/>
      <c r="K13" s="49"/>
      <c r="L13" s="49"/>
      <c r="M13" s="176"/>
      <c r="N13" s="49"/>
      <c r="O13" s="49"/>
      <c r="P13" s="49"/>
      <c r="Q13" s="101"/>
      <c r="R13" s="58"/>
      <c r="S13" s="58"/>
      <c r="T13" s="58"/>
      <c r="U13" s="49"/>
      <c r="V13" s="49"/>
      <c r="W13" s="49"/>
      <c r="X13" s="49"/>
      <c r="Y13" s="49"/>
      <c r="Z13" s="49"/>
      <c r="AA13" s="55"/>
      <c r="AB13" s="58"/>
      <c r="AC13" s="58"/>
      <c r="AD13" s="52"/>
      <c r="AE13" s="52"/>
      <c r="AF13" s="104"/>
      <c r="AG13" s="147"/>
      <c r="AH13" s="143"/>
      <c r="AI13" s="112"/>
      <c r="AJ13" s="9">
        <v>6</v>
      </c>
      <c r="AK13" s="113"/>
      <c r="AL13" s="114"/>
      <c r="AM13" s="146"/>
    </row>
    <row r="14" spans="1:39" ht="13.8" customHeight="1">
      <c r="A14" s="174"/>
      <c r="B14" s="47"/>
      <c r="C14" s="47"/>
      <c r="D14" s="140"/>
      <c r="E14" s="50"/>
      <c r="F14" s="50"/>
      <c r="G14" s="50"/>
      <c r="H14" s="50"/>
      <c r="I14" s="50"/>
      <c r="J14" s="50"/>
      <c r="K14" s="50"/>
      <c r="L14" s="50"/>
      <c r="M14" s="177"/>
      <c r="N14" s="50"/>
      <c r="O14" s="50"/>
      <c r="P14" s="50"/>
      <c r="Q14" s="102"/>
      <c r="R14" s="59"/>
      <c r="S14" s="59"/>
      <c r="T14" s="59"/>
      <c r="U14" s="50"/>
      <c r="V14" s="50"/>
      <c r="W14" s="50"/>
      <c r="X14" s="50"/>
      <c r="Y14" s="50"/>
      <c r="Z14" s="50"/>
      <c r="AA14" s="56"/>
      <c r="AB14" s="59"/>
      <c r="AC14" s="59"/>
      <c r="AD14" s="53"/>
      <c r="AE14" s="53"/>
      <c r="AF14" s="105"/>
      <c r="AG14" s="148"/>
      <c r="AH14" s="144"/>
      <c r="AI14" s="115">
        <f>+AJ12/AJ13</f>
        <v>0</v>
      </c>
      <c r="AJ14" s="116"/>
      <c r="AK14" s="116"/>
      <c r="AL14" s="117"/>
      <c r="AM14" s="146"/>
    </row>
    <row r="15" spans="1:39" s="7" customFormat="1" ht="33.6" customHeight="1">
      <c r="A15" s="45" t="s">
        <v>43</v>
      </c>
      <c r="B15" s="45" t="s">
        <v>44</v>
      </c>
      <c r="C15" s="45" t="s">
        <v>46</v>
      </c>
      <c r="D15" s="81" t="s">
        <v>46</v>
      </c>
      <c r="E15" s="48"/>
      <c r="F15" s="48"/>
      <c r="G15" s="48"/>
      <c r="H15" s="48"/>
      <c r="I15" s="48"/>
      <c r="J15" s="48"/>
      <c r="K15" s="48"/>
      <c r="L15" s="48"/>
      <c r="M15" s="175"/>
      <c r="N15" s="48"/>
      <c r="O15" s="48"/>
      <c r="P15" s="97"/>
      <c r="Q15" s="60">
        <v>3700000</v>
      </c>
      <c r="R15" s="57"/>
      <c r="S15" s="57"/>
      <c r="T15" s="57"/>
      <c r="U15" s="48"/>
      <c r="V15" s="48"/>
      <c r="W15" s="48"/>
      <c r="X15" s="97"/>
      <c r="Y15" s="97"/>
      <c r="Z15" s="152"/>
      <c r="AA15" s="57"/>
      <c r="AB15" s="57"/>
      <c r="AC15" s="57"/>
      <c r="AD15" s="51">
        <v>0</v>
      </c>
      <c r="AE15" s="100">
        <v>0</v>
      </c>
      <c r="AF15" s="103">
        <f t="shared" ref="AF15" si="0">AE15/Q15</f>
        <v>0</v>
      </c>
      <c r="AG15" s="18" t="s">
        <v>54</v>
      </c>
      <c r="AH15" s="108"/>
      <c r="AI15" s="109" t="s">
        <v>55</v>
      </c>
      <c r="AJ15" s="110"/>
      <c r="AK15" s="110"/>
      <c r="AL15" s="111"/>
      <c r="AM15" s="149" t="s">
        <v>69</v>
      </c>
    </row>
    <row r="16" spans="1:39" ht="13.2" customHeight="1">
      <c r="A16" s="46"/>
      <c r="B16" s="46"/>
      <c r="C16" s="46"/>
      <c r="D16" s="82"/>
      <c r="E16" s="49"/>
      <c r="F16" s="49"/>
      <c r="G16" s="49"/>
      <c r="H16" s="49"/>
      <c r="I16" s="49"/>
      <c r="J16" s="49"/>
      <c r="K16" s="49"/>
      <c r="L16" s="49"/>
      <c r="M16" s="176"/>
      <c r="N16" s="49"/>
      <c r="O16" s="49"/>
      <c r="P16" s="98"/>
      <c r="Q16" s="61"/>
      <c r="R16" s="58"/>
      <c r="S16" s="58"/>
      <c r="T16" s="58"/>
      <c r="U16" s="49"/>
      <c r="V16" s="49"/>
      <c r="W16" s="49"/>
      <c r="X16" s="98"/>
      <c r="Y16" s="98"/>
      <c r="Z16" s="153"/>
      <c r="AA16" s="58"/>
      <c r="AB16" s="58"/>
      <c r="AC16" s="58"/>
      <c r="AD16" s="52"/>
      <c r="AE16" s="101"/>
      <c r="AF16" s="104"/>
      <c r="AG16" s="147" t="s">
        <v>54</v>
      </c>
      <c r="AH16" s="106"/>
      <c r="AI16" s="112" t="s">
        <v>19</v>
      </c>
      <c r="AJ16" s="8">
        <v>0</v>
      </c>
      <c r="AK16" s="113" t="s">
        <v>20</v>
      </c>
      <c r="AL16" s="114" t="s">
        <v>21</v>
      </c>
      <c r="AM16" s="150"/>
    </row>
    <row r="17" spans="1:39" ht="13.8" customHeight="1">
      <c r="A17" s="46"/>
      <c r="B17" s="46"/>
      <c r="C17" s="46"/>
      <c r="D17" s="82"/>
      <c r="E17" s="49"/>
      <c r="F17" s="49"/>
      <c r="G17" s="49"/>
      <c r="H17" s="49"/>
      <c r="I17" s="49"/>
      <c r="J17" s="49"/>
      <c r="K17" s="49"/>
      <c r="L17" s="49"/>
      <c r="M17" s="176"/>
      <c r="N17" s="49"/>
      <c r="O17" s="49"/>
      <c r="P17" s="98"/>
      <c r="Q17" s="61"/>
      <c r="R17" s="58"/>
      <c r="S17" s="58"/>
      <c r="T17" s="58"/>
      <c r="U17" s="49"/>
      <c r="V17" s="49"/>
      <c r="W17" s="49"/>
      <c r="X17" s="98"/>
      <c r="Y17" s="98"/>
      <c r="Z17" s="153"/>
      <c r="AA17" s="58"/>
      <c r="AB17" s="58"/>
      <c r="AC17" s="58"/>
      <c r="AD17" s="52"/>
      <c r="AE17" s="101"/>
      <c r="AF17" s="104"/>
      <c r="AG17" s="147"/>
      <c r="AH17" s="106"/>
      <c r="AI17" s="112"/>
      <c r="AJ17" s="9">
        <v>1</v>
      </c>
      <c r="AK17" s="113"/>
      <c r="AL17" s="114"/>
      <c r="AM17" s="150"/>
    </row>
    <row r="18" spans="1:39" ht="25.8" customHeight="1">
      <c r="A18" s="47"/>
      <c r="B18" s="47"/>
      <c r="C18" s="47"/>
      <c r="D18" s="83"/>
      <c r="E18" s="50"/>
      <c r="F18" s="50"/>
      <c r="G18" s="50"/>
      <c r="H18" s="50"/>
      <c r="I18" s="50"/>
      <c r="J18" s="50"/>
      <c r="K18" s="50"/>
      <c r="L18" s="50"/>
      <c r="M18" s="177"/>
      <c r="N18" s="50"/>
      <c r="O18" s="50"/>
      <c r="P18" s="99"/>
      <c r="Q18" s="62"/>
      <c r="R18" s="59"/>
      <c r="S18" s="59"/>
      <c r="T18" s="59"/>
      <c r="U18" s="50"/>
      <c r="V18" s="50"/>
      <c r="W18" s="50"/>
      <c r="X18" s="99"/>
      <c r="Y18" s="99"/>
      <c r="Z18" s="154"/>
      <c r="AA18" s="59"/>
      <c r="AB18" s="59"/>
      <c r="AC18" s="59"/>
      <c r="AD18" s="53"/>
      <c r="AE18" s="102"/>
      <c r="AF18" s="105"/>
      <c r="AG18" s="148"/>
      <c r="AH18" s="107"/>
      <c r="AI18" s="115">
        <f>+AJ16/AJ17</f>
        <v>0</v>
      </c>
      <c r="AJ18" s="116"/>
      <c r="AK18" s="116"/>
      <c r="AL18" s="117"/>
      <c r="AM18" s="151"/>
    </row>
    <row r="19" spans="1:39" s="7" customFormat="1" ht="36.6" customHeight="1">
      <c r="A19" s="94" t="s">
        <v>43</v>
      </c>
      <c r="B19" s="94" t="s">
        <v>44</v>
      </c>
      <c r="C19" s="45" t="s">
        <v>47</v>
      </c>
      <c r="D19" s="81" t="s">
        <v>47</v>
      </c>
      <c r="E19" s="48"/>
      <c r="F19" s="48"/>
      <c r="G19" s="48"/>
      <c r="H19" s="48"/>
      <c r="I19" s="48"/>
      <c r="J19" s="48"/>
      <c r="K19" s="175"/>
      <c r="L19" s="48"/>
      <c r="M19" s="48"/>
      <c r="N19" s="48"/>
      <c r="O19" s="48"/>
      <c r="P19" s="48"/>
      <c r="Q19" s="60">
        <v>4000000</v>
      </c>
      <c r="R19" s="57"/>
      <c r="S19" s="57"/>
      <c r="T19" s="57"/>
      <c r="U19" s="57"/>
      <c r="V19" s="57"/>
      <c r="W19" s="57"/>
      <c r="X19" s="57"/>
      <c r="Y19" s="57"/>
      <c r="Z19" s="57"/>
      <c r="AA19" s="78"/>
      <c r="AB19" s="57"/>
      <c r="AC19" s="97"/>
      <c r="AD19" s="51">
        <v>0</v>
      </c>
      <c r="AE19" s="100">
        <v>0</v>
      </c>
      <c r="AF19" s="103">
        <f t="shared" ref="AF19" si="1">AE19/Q19</f>
        <v>0</v>
      </c>
      <c r="AG19" s="6" t="s">
        <v>56</v>
      </c>
      <c r="AH19" s="108"/>
      <c r="AI19" s="109" t="s">
        <v>57</v>
      </c>
      <c r="AJ19" s="110"/>
      <c r="AK19" s="110"/>
      <c r="AL19" s="111"/>
      <c r="AM19" s="149"/>
    </row>
    <row r="20" spans="1:39" ht="15.6" customHeight="1">
      <c r="A20" s="95"/>
      <c r="B20" s="95"/>
      <c r="C20" s="46"/>
      <c r="D20" s="82"/>
      <c r="E20" s="49"/>
      <c r="F20" s="49"/>
      <c r="G20" s="49"/>
      <c r="H20" s="49"/>
      <c r="I20" s="49"/>
      <c r="J20" s="49"/>
      <c r="K20" s="176"/>
      <c r="L20" s="49"/>
      <c r="M20" s="49"/>
      <c r="N20" s="49"/>
      <c r="O20" s="49"/>
      <c r="P20" s="49"/>
      <c r="Q20" s="61"/>
      <c r="R20" s="58"/>
      <c r="S20" s="58"/>
      <c r="T20" s="58"/>
      <c r="U20" s="58"/>
      <c r="V20" s="58"/>
      <c r="W20" s="58"/>
      <c r="X20" s="58"/>
      <c r="Y20" s="58"/>
      <c r="Z20" s="58"/>
      <c r="AA20" s="79"/>
      <c r="AB20" s="58"/>
      <c r="AC20" s="98"/>
      <c r="AD20" s="52"/>
      <c r="AE20" s="101"/>
      <c r="AF20" s="104"/>
      <c r="AG20" s="106"/>
      <c r="AH20" s="106"/>
      <c r="AI20" s="112" t="s">
        <v>19</v>
      </c>
      <c r="AJ20" s="8">
        <v>0</v>
      </c>
      <c r="AK20" s="113" t="s">
        <v>20</v>
      </c>
      <c r="AL20" s="114" t="s">
        <v>21</v>
      </c>
      <c r="AM20" s="150"/>
    </row>
    <row r="21" spans="1:39" ht="13.2" customHeight="1">
      <c r="A21" s="95"/>
      <c r="B21" s="95"/>
      <c r="C21" s="46"/>
      <c r="D21" s="82"/>
      <c r="E21" s="49"/>
      <c r="F21" s="49"/>
      <c r="G21" s="49"/>
      <c r="H21" s="49"/>
      <c r="I21" s="49"/>
      <c r="J21" s="49"/>
      <c r="K21" s="176"/>
      <c r="L21" s="49"/>
      <c r="M21" s="49"/>
      <c r="N21" s="49"/>
      <c r="O21" s="49"/>
      <c r="P21" s="49"/>
      <c r="Q21" s="61"/>
      <c r="R21" s="58"/>
      <c r="S21" s="58"/>
      <c r="T21" s="58"/>
      <c r="U21" s="58"/>
      <c r="V21" s="58"/>
      <c r="W21" s="58"/>
      <c r="X21" s="58"/>
      <c r="Y21" s="58"/>
      <c r="Z21" s="58"/>
      <c r="AA21" s="79"/>
      <c r="AB21" s="58"/>
      <c r="AC21" s="98"/>
      <c r="AD21" s="52"/>
      <c r="AE21" s="101"/>
      <c r="AF21" s="104"/>
      <c r="AG21" s="106"/>
      <c r="AH21" s="106"/>
      <c r="AI21" s="112"/>
      <c r="AJ21" s="9">
        <v>1</v>
      </c>
      <c r="AK21" s="113"/>
      <c r="AL21" s="114"/>
      <c r="AM21" s="150"/>
    </row>
    <row r="22" spans="1:39" ht="18" customHeight="1">
      <c r="A22" s="96"/>
      <c r="B22" s="96"/>
      <c r="C22" s="47"/>
      <c r="D22" s="83"/>
      <c r="E22" s="50"/>
      <c r="F22" s="50"/>
      <c r="G22" s="50"/>
      <c r="H22" s="50"/>
      <c r="I22" s="50"/>
      <c r="J22" s="50"/>
      <c r="K22" s="177"/>
      <c r="L22" s="50"/>
      <c r="M22" s="50"/>
      <c r="N22" s="50"/>
      <c r="O22" s="50"/>
      <c r="P22" s="50"/>
      <c r="Q22" s="62"/>
      <c r="R22" s="59"/>
      <c r="S22" s="59"/>
      <c r="T22" s="59"/>
      <c r="U22" s="59"/>
      <c r="V22" s="59"/>
      <c r="W22" s="59"/>
      <c r="X22" s="59"/>
      <c r="Y22" s="59"/>
      <c r="Z22" s="59"/>
      <c r="AA22" s="80"/>
      <c r="AB22" s="59"/>
      <c r="AC22" s="99"/>
      <c r="AD22" s="53"/>
      <c r="AE22" s="102"/>
      <c r="AF22" s="105"/>
      <c r="AG22" s="107"/>
      <c r="AH22" s="107"/>
      <c r="AI22" s="115">
        <f>+AJ20/AJ21</f>
        <v>0</v>
      </c>
      <c r="AJ22" s="116"/>
      <c r="AK22" s="116"/>
      <c r="AL22" s="117"/>
      <c r="AM22" s="151"/>
    </row>
    <row r="23" spans="1:39" ht="31.2" customHeight="1">
      <c r="A23" s="94" t="s">
        <v>43</v>
      </c>
      <c r="B23" s="94" t="s">
        <v>44</v>
      </c>
      <c r="C23" s="45" t="s">
        <v>48</v>
      </c>
      <c r="D23" s="81" t="s">
        <v>48</v>
      </c>
      <c r="E23" s="48"/>
      <c r="F23" s="48"/>
      <c r="G23" s="175"/>
      <c r="H23" s="175"/>
      <c r="I23" s="175"/>
      <c r="J23" s="175"/>
      <c r="K23" s="175"/>
      <c r="L23" s="175"/>
      <c r="M23" s="175"/>
      <c r="N23" s="175"/>
      <c r="O23" s="175"/>
      <c r="P23" s="48"/>
      <c r="Q23" s="60">
        <v>19000000</v>
      </c>
      <c r="R23" s="57"/>
      <c r="S23" s="57"/>
      <c r="T23" s="178"/>
      <c r="U23" s="178"/>
      <c r="V23" s="178"/>
      <c r="W23" s="178"/>
      <c r="X23" s="178"/>
      <c r="Y23" s="178"/>
      <c r="Z23" s="178"/>
      <c r="AA23" s="78"/>
      <c r="AB23" s="57"/>
      <c r="AC23" s="97"/>
      <c r="AD23" s="51">
        <v>11400000</v>
      </c>
      <c r="AE23" s="100">
        <v>11400000</v>
      </c>
      <c r="AF23" s="103">
        <f t="shared" ref="AF23" si="2">AE23/Q23</f>
        <v>0.6</v>
      </c>
      <c r="AG23" s="6" t="s">
        <v>56</v>
      </c>
      <c r="AH23" s="108" t="s">
        <v>68</v>
      </c>
      <c r="AI23" s="109" t="s">
        <v>60</v>
      </c>
      <c r="AJ23" s="110"/>
      <c r="AK23" s="110"/>
      <c r="AL23" s="111"/>
      <c r="AM23" s="91" t="s">
        <v>67</v>
      </c>
    </row>
    <row r="24" spans="1:39" ht="15" customHeight="1">
      <c r="A24" s="95"/>
      <c r="B24" s="95"/>
      <c r="C24" s="46"/>
      <c r="D24" s="82"/>
      <c r="E24" s="49"/>
      <c r="F24" s="49"/>
      <c r="G24" s="176"/>
      <c r="H24" s="176"/>
      <c r="I24" s="176"/>
      <c r="J24" s="176"/>
      <c r="K24" s="176"/>
      <c r="L24" s="176"/>
      <c r="M24" s="176"/>
      <c r="N24" s="176"/>
      <c r="O24" s="176"/>
      <c r="P24" s="49"/>
      <c r="Q24" s="61"/>
      <c r="R24" s="58"/>
      <c r="S24" s="58"/>
      <c r="T24" s="179"/>
      <c r="U24" s="179"/>
      <c r="V24" s="179"/>
      <c r="W24" s="179"/>
      <c r="X24" s="179"/>
      <c r="Y24" s="179"/>
      <c r="Z24" s="179"/>
      <c r="AA24" s="79"/>
      <c r="AB24" s="58"/>
      <c r="AC24" s="98"/>
      <c r="AD24" s="52"/>
      <c r="AE24" s="101"/>
      <c r="AF24" s="104"/>
      <c r="AG24" s="106" t="s">
        <v>56</v>
      </c>
      <c r="AH24" s="106"/>
      <c r="AI24" s="112" t="s">
        <v>19</v>
      </c>
      <c r="AJ24" s="8">
        <v>0</v>
      </c>
      <c r="AK24" s="113" t="s">
        <v>20</v>
      </c>
      <c r="AL24" s="114" t="s">
        <v>29</v>
      </c>
      <c r="AM24" s="92"/>
    </row>
    <row r="25" spans="1:39" ht="15" customHeight="1">
      <c r="A25" s="95"/>
      <c r="B25" s="95"/>
      <c r="C25" s="46"/>
      <c r="D25" s="82"/>
      <c r="E25" s="49"/>
      <c r="F25" s="49"/>
      <c r="G25" s="176"/>
      <c r="H25" s="176"/>
      <c r="I25" s="176"/>
      <c r="J25" s="176"/>
      <c r="K25" s="176"/>
      <c r="L25" s="176"/>
      <c r="M25" s="176"/>
      <c r="N25" s="176"/>
      <c r="O25" s="176"/>
      <c r="P25" s="49"/>
      <c r="Q25" s="61"/>
      <c r="R25" s="58"/>
      <c r="S25" s="58"/>
      <c r="T25" s="179"/>
      <c r="U25" s="179"/>
      <c r="V25" s="179"/>
      <c r="W25" s="179"/>
      <c r="X25" s="179"/>
      <c r="Y25" s="179"/>
      <c r="Z25" s="179"/>
      <c r="AA25" s="79"/>
      <c r="AB25" s="58"/>
      <c r="AC25" s="98"/>
      <c r="AD25" s="52"/>
      <c r="AE25" s="101"/>
      <c r="AF25" s="104"/>
      <c r="AG25" s="106"/>
      <c r="AH25" s="106"/>
      <c r="AI25" s="112"/>
      <c r="AJ25" s="9">
        <v>1</v>
      </c>
      <c r="AK25" s="113"/>
      <c r="AL25" s="114"/>
      <c r="AM25" s="92"/>
    </row>
    <row r="26" spans="1:39" ht="109.8" customHeight="1">
      <c r="A26" s="96"/>
      <c r="B26" s="96"/>
      <c r="C26" s="47"/>
      <c r="D26" s="83"/>
      <c r="E26" s="50"/>
      <c r="F26" s="50"/>
      <c r="G26" s="177"/>
      <c r="H26" s="177"/>
      <c r="I26" s="177"/>
      <c r="J26" s="177"/>
      <c r="K26" s="177"/>
      <c r="L26" s="177"/>
      <c r="M26" s="177"/>
      <c r="N26" s="177"/>
      <c r="O26" s="177"/>
      <c r="P26" s="50"/>
      <c r="Q26" s="62"/>
      <c r="R26" s="59"/>
      <c r="S26" s="59"/>
      <c r="T26" s="180"/>
      <c r="U26" s="180"/>
      <c r="V26" s="180"/>
      <c r="W26" s="180"/>
      <c r="X26" s="180"/>
      <c r="Y26" s="180"/>
      <c r="Z26" s="180"/>
      <c r="AA26" s="80"/>
      <c r="AB26" s="59"/>
      <c r="AC26" s="99"/>
      <c r="AD26" s="53"/>
      <c r="AE26" s="102"/>
      <c r="AF26" s="105"/>
      <c r="AG26" s="107"/>
      <c r="AH26" s="107"/>
      <c r="AI26" s="115">
        <f>+AJ24/AJ25</f>
        <v>0</v>
      </c>
      <c r="AJ26" s="116"/>
      <c r="AK26" s="116"/>
      <c r="AL26" s="117"/>
      <c r="AM26" s="93"/>
    </row>
    <row r="27" spans="1:39" ht="39.6" customHeight="1">
      <c r="A27" s="94" t="s">
        <v>43</v>
      </c>
      <c r="B27" s="94" t="s">
        <v>44</v>
      </c>
      <c r="C27" s="45" t="s">
        <v>49</v>
      </c>
      <c r="D27" s="81" t="s">
        <v>49</v>
      </c>
      <c r="E27" s="48"/>
      <c r="F27" s="48"/>
      <c r="G27" s="155"/>
      <c r="H27" s="48"/>
      <c r="I27" s="48"/>
      <c r="J27" s="175"/>
      <c r="K27" s="48"/>
      <c r="L27" s="48"/>
      <c r="M27" s="48"/>
      <c r="N27" s="175"/>
      <c r="O27" s="48"/>
      <c r="P27" s="48"/>
      <c r="Q27" s="60">
        <v>3000000</v>
      </c>
      <c r="R27" s="57"/>
      <c r="S27" s="57"/>
      <c r="T27" s="54"/>
      <c r="U27" s="54"/>
      <c r="V27" s="54"/>
      <c r="W27" s="57"/>
      <c r="X27" s="57"/>
      <c r="Y27" s="57"/>
      <c r="Z27" s="57"/>
      <c r="AA27" s="57"/>
      <c r="AB27" s="57"/>
      <c r="AC27" s="57"/>
      <c r="AD27" s="51">
        <v>0</v>
      </c>
      <c r="AE27" s="100">
        <v>0</v>
      </c>
      <c r="AF27" s="103">
        <f t="shared" ref="AF27" si="3">AE27/Q27</f>
        <v>0</v>
      </c>
      <c r="AG27" s="6" t="s">
        <v>59</v>
      </c>
      <c r="AH27" s="108"/>
      <c r="AI27" s="109" t="s">
        <v>58</v>
      </c>
      <c r="AJ27" s="110"/>
      <c r="AK27" s="110"/>
      <c r="AL27" s="111"/>
      <c r="AM27" s="158"/>
    </row>
    <row r="28" spans="1:39" ht="15" customHeight="1">
      <c r="A28" s="95"/>
      <c r="B28" s="95"/>
      <c r="C28" s="46"/>
      <c r="D28" s="82"/>
      <c r="E28" s="49"/>
      <c r="F28" s="49"/>
      <c r="G28" s="156"/>
      <c r="H28" s="49"/>
      <c r="I28" s="49"/>
      <c r="J28" s="176"/>
      <c r="K28" s="49"/>
      <c r="L28" s="49"/>
      <c r="M28" s="49"/>
      <c r="N28" s="176"/>
      <c r="O28" s="49"/>
      <c r="P28" s="49"/>
      <c r="Q28" s="61"/>
      <c r="R28" s="58"/>
      <c r="S28" s="58"/>
      <c r="T28" s="55"/>
      <c r="U28" s="55"/>
      <c r="V28" s="55"/>
      <c r="W28" s="58"/>
      <c r="X28" s="58"/>
      <c r="Y28" s="58"/>
      <c r="Z28" s="58"/>
      <c r="AA28" s="58"/>
      <c r="AB28" s="58"/>
      <c r="AC28" s="58"/>
      <c r="AD28" s="52"/>
      <c r="AE28" s="101"/>
      <c r="AF28" s="104"/>
      <c r="AG28" s="161"/>
      <c r="AH28" s="106"/>
      <c r="AI28" s="112" t="s">
        <v>19</v>
      </c>
      <c r="AJ28" s="8">
        <v>0</v>
      </c>
      <c r="AK28" s="113" t="s">
        <v>20</v>
      </c>
      <c r="AL28" s="114" t="s">
        <v>21</v>
      </c>
      <c r="AM28" s="159"/>
    </row>
    <row r="29" spans="1:39" ht="12.6" customHeight="1">
      <c r="A29" s="95"/>
      <c r="B29" s="95"/>
      <c r="C29" s="46"/>
      <c r="D29" s="82"/>
      <c r="E29" s="49"/>
      <c r="F29" s="49"/>
      <c r="G29" s="156"/>
      <c r="H29" s="49"/>
      <c r="I29" s="49"/>
      <c r="J29" s="176"/>
      <c r="K29" s="49"/>
      <c r="L29" s="49"/>
      <c r="M29" s="49"/>
      <c r="N29" s="176"/>
      <c r="O29" s="49"/>
      <c r="P29" s="49"/>
      <c r="Q29" s="61"/>
      <c r="R29" s="58"/>
      <c r="S29" s="58"/>
      <c r="T29" s="55"/>
      <c r="U29" s="55"/>
      <c r="V29" s="55"/>
      <c r="W29" s="58"/>
      <c r="X29" s="58"/>
      <c r="Y29" s="58"/>
      <c r="Z29" s="58"/>
      <c r="AA29" s="58"/>
      <c r="AB29" s="58"/>
      <c r="AC29" s="58"/>
      <c r="AD29" s="52"/>
      <c r="AE29" s="101"/>
      <c r="AF29" s="104"/>
      <c r="AG29" s="106"/>
      <c r="AH29" s="106"/>
      <c r="AI29" s="112"/>
      <c r="AJ29" s="9">
        <v>1</v>
      </c>
      <c r="AK29" s="113"/>
      <c r="AL29" s="114"/>
      <c r="AM29" s="159"/>
    </row>
    <row r="30" spans="1:39" ht="21.6" customHeight="1" thickBot="1">
      <c r="A30" s="96"/>
      <c r="B30" s="96"/>
      <c r="C30" s="47"/>
      <c r="D30" s="83"/>
      <c r="E30" s="50"/>
      <c r="F30" s="50"/>
      <c r="G30" s="157"/>
      <c r="H30" s="50"/>
      <c r="I30" s="50"/>
      <c r="J30" s="177"/>
      <c r="K30" s="50"/>
      <c r="L30" s="50"/>
      <c r="M30" s="50"/>
      <c r="N30" s="177"/>
      <c r="O30" s="50"/>
      <c r="P30" s="50"/>
      <c r="Q30" s="62"/>
      <c r="R30" s="59"/>
      <c r="S30" s="59"/>
      <c r="T30" s="56"/>
      <c r="U30" s="56"/>
      <c r="V30" s="56"/>
      <c r="W30" s="59"/>
      <c r="X30" s="59"/>
      <c r="Y30" s="59"/>
      <c r="Z30" s="59"/>
      <c r="AA30" s="59"/>
      <c r="AB30" s="59"/>
      <c r="AC30" s="59"/>
      <c r="AD30" s="53"/>
      <c r="AE30" s="102"/>
      <c r="AF30" s="105"/>
      <c r="AG30" s="107"/>
      <c r="AH30" s="107"/>
      <c r="AI30" s="115">
        <f>+AJ28/AJ29</f>
        <v>0</v>
      </c>
      <c r="AJ30" s="116"/>
      <c r="AK30" s="116"/>
      <c r="AL30" s="117"/>
      <c r="AM30" s="160"/>
    </row>
    <row r="31" spans="1:39" ht="15.6" customHeight="1" thickBot="1">
      <c r="A31" s="165" t="s">
        <v>22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7"/>
      <c r="Q31" s="13">
        <f>SUM(Q11:Q30)</f>
        <v>34700000</v>
      </c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81">
        <f>SUM(AD11:AD30)</f>
        <v>11400000</v>
      </c>
      <c r="AE31" s="14">
        <f>SUM(AE11:AE30)</f>
        <v>11400000</v>
      </c>
      <c r="AF31" s="16">
        <f>AE31/Q31</f>
        <v>0.32853025936599423</v>
      </c>
      <c r="AG31" s="168" t="s">
        <v>23</v>
      </c>
      <c r="AH31" s="169"/>
      <c r="AI31" s="170">
        <f>AVERAGE(AI30,AI22,AI14,AI18, AI26)</f>
        <v>0</v>
      </c>
      <c r="AJ31" s="171"/>
      <c r="AK31" s="171"/>
      <c r="AL31" s="171"/>
      <c r="AM31" s="15"/>
    </row>
    <row r="32" spans="1:39" ht="15.6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1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3"/>
      <c r="AF32" s="24"/>
      <c r="AG32" s="22"/>
      <c r="AH32" s="22"/>
      <c r="AI32" s="25"/>
      <c r="AJ32" s="25"/>
      <c r="AK32" s="25"/>
      <c r="AL32" s="25"/>
      <c r="AM32" s="26"/>
    </row>
    <row r="33" spans="2:39" ht="11.4" customHeight="1">
      <c r="B33" s="10"/>
      <c r="C33" s="10"/>
      <c r="D33" s="32" t="s">
        <v>34</v>
      </c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2" t="s">
        <v>35</v>
      </c>
      <c r="AF33" s="41"/>
      <c r="AG33" s="41"/>
      <c r="AH33" s="41"/>
      <c r="AI33" s="41"/>
      <c r="AJ33" s="41"/>
      <c r="AK33" s="41"/>
      <c r="AL33" s="41"/>
      <c r="AM33" s="41"/>
    </row>
    <row r="34" spans="2:39" ht="11.4" customHeight="1">
      <c r="B34" s="10"/>
      <c r="C34" s="10"/>
      <c r="D34" s="34" t="s">
        <v>24</v>
      </c>
      <c r="E34" s="77" t="s">
        <v>63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33"/>
      <c r="S34" s="33"/>
      <c r="T34" s="33"/>
      <c r="U34" s="33"/>
      <c r="V34" s="33"/>
      <c r="W34" s="33"/>
      <c r="X34" s="33"/>
      <c r="Y34" s="33"/>
      <c r="Z34" s="33" t="s">
        <v>28</v>
      </c>
      <c r="AA34" s="33"/>
      <c r="AB34" s="33"/>
      <c r="AC34" s="33"/>
      <c r="AD34" s="33"/>
      <c r="AE34" s="34" t="s">
        <v>24</v>
      </c>
      <c r="AF34" s="44" t="s">
        <v>65</v>
      </c>
      <c r="AG34" s="40"/>
      <c r="AH34" s="40"/>
      <c r="AI34" s="40"/>
      <c r="AJ34" s="40"/>
      <c r="AK34" s="40"/>
      <c r="AL34" s="40"/>
      <c r="AM34" s="40"/>
    </row>
    <row r="35" spans="2:39" ht="13.8" customHeight="1">
      <c r="B35" s="10"/>
      <c r="C35" s="10"/>
      <c r="D35" s="34" t="s">
        <v>25</v>
      </c>
      <c r="E35" s="90" t="s">
        <v>64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 t="s">
        <v>25</v>
      </c>
      <c r="AF35" s="43" t="s">
        <v>66</v>
      </c>
      <c r="AG35" s="39"/>
      <c r="AH35" s="39"/>
      <c r="AI35" s="39"/>
      <c r="AJ35" s="39"/>
      <c r="AK35" s="39"/>
      <c r="AL35" s="39"/>
      <c r="AM35" s="39"/>
    </row>
    <row r="36" spans="2:39" ht="11.25" customHeight="1">
      <c r="B36" s="12"/>
      <c r="C36" s="1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AE36" s="163"/>
      <c r="AF36" s="163"/>
      <c r="AG36" s="163"/>
      <c r="AH36" s="163"/>
      <c r="AI36" s="17"/>
      <c r="AJ36" s="17"/>
      <c r="AK36" s="17"/>
      <c r="AL36" s="17"/>
    </row>
    <row r="37" spans="2:39" ht="11.25" customHeight="1">
      <c r="AH37" s="164"/>
      <c r="AI37" s="164"/>
      <c r="AJ37" s="164"/>
      <c r="AK37" s="164"/>
      <c r="AL37" s="164"/>
    </row>
    <row r="38" spans="2:39">
      <c r="AH38" s="11"/>
      <c r="AI38" s="11"/>
      <c r="AJ38" s="11"/>
      <c r="AK38" s="11"/>
      <c r="AL38" s="11"/>
    </row>
    <row r="39" spans="2:39" ht="11.25" customHeight="1"/>
    <row r="50" spans="3:32">
      <c r="C50" s="7"/>
    </row>
    <row r="57" spans="3:32">
      <c r="AF57" s="1" t="s">
        <v>27</v>
      </c>
    </row>
  </sheetData>
  <protectedRanges>
    <protectedRange sqref="AJ12 AJ20 AJ28 AH11:AH30 AJ16 AM11:AM30 AE19:AE26 R11:AE18 R27:AE30 R19:AB26" name="Rango1"/>
  </protectedRanges>
  <mergeCells count="238">
    <mergeCell ref="A9:A10"/>
    <mergeCell ref="A11:A14"/>
    <mergeCell ref="A15:A18"/>
    <mergeCell ref="A19:A22"/>
    <mergeCell ref="A23:A26"/>
    <mergeCell ref="A27:A30"/>
    <mergeCell ref="O23:O26"/>
    <mergeCell ref="N23:N26"/>
    <mergeCell ref="M23:M26"/>
    <mergeCell ref="L23:L26"/>
    <mergeCell ref="I23:I26"/>
    <mergeCell ref="I27:I30"/>
    <mergeCell ref="J27:J30"/>
    <mergeCell ref="K27:K30"/>
    <mergeCell ref="L27:L30"/>
    <mergeCell ref="M27:M30"/>
    <mergeCell ref="D36:Q36"/>
    <mergeCell ref="AE36:AH36"/>
    <mergeCell ref="AH37:AL37"/>
    <mergeCell ref="A31:P31"/>
    <mergeCell ref="R31:AC31"/>
    <mergeCell ref="AG31:AH31"/>
    <mergeCell ref="AI31:AL31"/>
    <mergeCell ref="AI27:AL27"/>
    <mergeCell ref="AM27:AM30"/>
    <mergeCell ref="AG28:AG30"/>
    <mergeCell ref="AI28:AI29"/>
    <mergeCell ref="AK28:AK29"/>
    <mergeCell ref="AL28:AL29"/>
    <mergeCell ref="AI30:AL30"/>
    <mergeCell ref="AA27:AA30"/>
    <mergeCell ref="AB27:AB30"/>
    <mergeCell ref="AC27:AC30"/>
    <mergeCell ref="AE27:AE30"/>
    <mergeCell ref="AF27:AF30"/>
    <mergeCell ref="AH27:AH30"/>
    <mergeCell ref="V27:V30"/>
    <mergeCell ref="W27:W30"/>
    <mergeCell ref="X27:X30"/>
    <mergeCell ref="Y27:Y30"/>
    <mergeCell ref="Z27:Z30"/>
    <mergeCell ref="O27:O30"/>
    <mergeCell ref="P27:P30"/>
    <mergeCell ref="Q27:Q30"/>
    <mergeCell ref="R27:R30"/>
    <mergeCell ref="S27:S30"/>
    <mergeCell ref="T27:T30"/>
    <mergeCell ref="AI19:AL19"/>
    <mergeCell ref="AM19:AM22"/>
    <mergeCell ref="AG20:AG22"/>
    <mergeCell ref="AI20:AI21"/>
    <mergeCell ref="AK20:AK21"/>
    <mergeCell ref="AL20:AL21"/>
    <mergeCell ref="AI22:AL22"/>
    <mergeCell ref="AA19:AA22"/>
    <mergeCell ref="AB19:AB22"/>
    <mergeCell ref="AC19:AC22"/>
    <mergeCell ref="AE19:AE22"/>
    <mergeCell ref="AF19:AF22"/>
    <mergeCell ref="AH19:AH22"/>
    <mergeCell ref="B27:B30"/>
    <mergeCell ref="D27:D30"/>
    <mergeCell ref="E27:E30"/>
    <mergeCell ref="F27:F30"/>
    <mergeCell ref="G27:G30"/>
    <mergeCell ref="H27:H30"/>
    <mergeCell ref="B19:B22"/>
    <mergeCell ref="D19:D22"/>
    <mergeCell ref="E19:E22"/>
    <mergeCell ref="F19:F22"/>
    <mergeCell ref="C19:C22"/>
    <mergeCell ref="C23:C26"/>
    <mergeCell ref="C27:C30"/>
    <mergeCell ref="AE15:AE18"/>
    <mergeCell ref="AF15:AF18"/>
    <mergeCell ref="AH15:AH18"/>
    <mergeCell ref="I19:I22"/>
    <mergeCell ref="J19:J22"/>
    <mergeCell ref="K19:K22"/>
    <mergeCell ref="L19:L22"/>
    <mergeCell ref="M19:M22"/>
    <mergeCell ref="N19:N22"/>
    <mergeCell ref="X19:X22"/>
    <mergeCell ref="Y19:Y22"/>
    <mergeCell ref="Z19:Z22"/>
    <mergeCell ref="I15:I18"/>
    <mergeCell ref="J15:J18"/>
    <mergeCell ref="K15:K18"/>
    <mergeCell ref="L15:L18"/>
    <mergeCell ref="M15:M18"/>
    <mergeCell ref="N15:N18"/>
    <mergeCell ref="X15:X18"/>
    <mergeCell ref="Y15:Y18"/>
    <mergeCell ref="Z15:Z18"/>
    <mergeCell ref="U19:U22"/>
    <mergeCell ref="V19:V22"/>
    <mergeCell ref="W19:W22"/>
    <mergeCell ref="B15:B18"/>
    <mergeCell ref="D15:D18"/>
    <mergeCell ref="E15:E18"/>
    <mergeCell ref="F15:F18"/>
    <mergeCell ref="G15:G18"/>
    <mergeCell ref="H15:H18"/>
    <mergeCell ref="U15:U18"/>
    <mergeCell ref="V15:V18"/>
    <mergeCell ref="W15:W18"/>
    <mergeCell ref="O15:O18"/>
    <mergeCell ref="P15:P18"/>
    <mergeCell ref="Q15:Q18"/>
    <mergeCell ref="R15:R18"/>
    <mergeCell ref="S15:S18"/>
    <mergeCell ref="T15:T18"/>
    <mergeCell ref="AH11:AH14"/>
    <mergeCell ref="AI11:AL11"/>
    <mergeCell ref="AM11:AM14"/>
    <mergeCell ref="AG12:AG14"/>
    <mergeCell ref="AI12:AI13"/>
    <mergeCell ref="AK12:AK13"/>
    <mergeCell ref="AL12:AL13"/>
    <mergeCell ref="AI14:AL14"/>
    <mergeCell ref="AI15:AL15"/>
    <mergeCell ref="AM15:AM18"/>
    <mergeCell ref="AG16:AG18"/>
    <mergeCell ref="AI16:AI17"/>
    <mergeCell ref="AK16:AK17"/>
    <mergeCell ref="AL16:AL17"/>
    <mergeCell ref="AI18:AL18"/>
    <mergeCell ref="AE11:AE14"/>
    <mergeCell ref="S11:S14"/>
    <mergeCell ref="T11:T14"/>
    <mergeCell ref="U11:U14"/>
    <mergeCell ref="V11:V14"/>
    <mergeCell ref="W11:W14"/>
    <mergeCell ref="X11:X14"/>
    <mergeCell ref="AD11:AD14"/>
    <mergeCell ref="AF11:AF14"/>
    <mergeCell ref="B9:B10"/>
    <mergeCell ref="D9:D10"/>
    <mergeCell ref="E9:P9"/>
    <mergeCell ref="Q9:Q10"/>
    <mergeCell ref="R9:AC9"/>
    <mergeCell ref="B11:B14"/>
    <mergeCell ref="D11:D14"/>
    <mergeCell ref="E11:E14"/>
    <mergeCell ref="F11:F14"/>
    <mergeCell ref="M11:M14"/>
    <mergeCell ref="N11:N14"/>
    <mergeCell ref="O11:O14"/>
    <mergeCell ref="P11:P14"/>
    <mergeCell ref="Q11:Q14"/>
    <mergeCell ref="R11:R14"/>
    <mergeCell ref="G11:G14"/>
    <mergeCell ref="H11:H14"/>
    <mergeCell ref="I11:I14"/>
    <mergeCell ref="J11:J14"/>
    <mergeCell ref="K11:K14"/>
    <mergeCell ref="L11:L14"/>
    <mergeCell ref="Y11:Y14"/>
    <mergeCell ref="Z11:Z14"/>
    <mergeCell ref="C9:C10"/>
    <mergeCell ref="AF7:AL7"/>
    <mergeCell ref="R8:AM8"/>
    <mergeCell ref="AE9:AE10"/>
    <mergeCell ref="AF9:AF10"/>
    <mergeCell ref="AG9:AG10"/>
    <mergeCell ref="AH9:AH10"/>
    <mergeCell ref="AI9:AL10"/>
    <mergeCell ref="AM9:AM10"/>
    <mergeCell ref="AD9:AD10"/>
    <mergeCell ref="E35:Q35"/>
    <mergeCell ref="E33:Q33"/>
    <mergeCell ref="A6:B6"/>
    <mergeCell ref="AM23:AM26"/>
    <mergeCell ref="B23:B26"/>
    <mergeCell ref="K23:K26"/>
    <mergeCell ref="J23:J26"/>
    <mergeCell ref="AC23:AC26"/>
    <mergeCell ref="AE23:AE26"/>
    <mergeCell ref="AF23:AF26"/>
    <mergeCell ref="AG24:AG26"/>
    <mergeCell ref="AH23:AH26"/>
    <mergeCell ref="AI23:AL23"/>
    <mergeCell ref="AI24:AI25"/>
    <mergeCell ref="AK24:AK25"/>
    <mergeCell ref="AL24:AL25"/>
    <mergeCell ref="AI26:AL26"/>
    <mergeCell ref="T23:T26"/>
    <mergeCell ref="U23:U26"/>
    <mergeCell ref="V23:V26"/>
    <mergeCell ref="W23:W26"/>
    <mergeCell ref="R6:AE6"/>
    <mergeCell ref="C11:C14"/>
    <mergeCell ref="C15:C18"/>
    <mergeCell ref="A5:B5"/>
    <mergeCell ref="A1:D3"/>
    <mergeCell ref="E1:AJ3"/>
    <mergeCell ref="AK1:AL1"/>
    <mergeCell ref="AK2:AL2"/>
    <mergeCell ref="AK3:AL3"/>
    <mergeCell ref="E34:Q34"/>
    <mergeCell ref="X23:X26"/>
    <mergeCell ref="Y23:Y26"/>
    <mergeCell ref="Z23:Z26"/>
    <mergeCell ref="AA23:AA26"/>
    <mergeCell ref="AB23:AB26"/>
    <mergeCell ref="D23:D26"/>
    <mergeCell ref="E23:E26"/>
    <mergeCell ref="F23:F26"/>
    <mergeCell ref="H23:H26"/>
    <mergeCell ref="Q23:Q26"/>
    <mergeCell ref="P23:P26"/>
    <mergeCell ref="R23:R26"/>
    <mergeCell ref="S23:S26"/>
    <mergeCell ref="R4:AM4"/>
    <mergeCell ref="R5:AM5"/>
    <mergeCell ref="AF6:AG6"/>
    <mergeCell ref="R7:AE7"/>
    <mergeCell ref="G23:G26"/>
    <mergeCell ref="AD15:AD18"/>
    <mergeCell ref="AD19:AD22"/>
    <mergeCell ref="AD23:AD26"/>
    <mergeCell ref="AD27:AD30"/>
    <mergeCell ref="AA11:AA14"/>
    <mergeCell ref="AB11:AB14"/>
    <mergeCell ref="AC11:AC14"/>
    <mergeCell ref="AA15:AA18"/>
    <mergeCell ref="AB15:AB18"/>
    <mergeCell ref="AC15:AC18"/>
    <mergeCell ref="G19:G22"/>
    <mergeCell ref="H19:H22"/>
    <mergeCell ref="O19:O22"/>
    <mergeCell ref="P19:P22"/>
    <mergeCell ref="Q19:Q22"/>
    <mergeCell ref="R19:R22"/>
    <mergeCell ref="S19:S22"/>
    <mergeCell ref="T19:T22"/>
    <mergeCell ref="N27:N30"/>
    <mergeCell ref="U27:U30"/>
  </mergeCells>
  <printOptions horizontalCentered="1" verticalCentered="1"/>
  <pageMargins left="0.6692913385826772" right="0.23622047244094491" top="0.43307086614173229" bottom="0.19685039370078741" header="0.19685039370078741" footer="0.15748031496062992"/>
  <pageSetup paperSize="5" scale="6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D7:D9"/>
  <sheetViews>
    <sheetView workbookViewId="0">
      <selection activeCell="G9" sqref="G9"/>
    </sheetView>
  </sheetViews>
  <sheetFormatPr baseColWidth="10" defaultRowHeight="14.4"/>
  <sheetData>
    <row r="7" spans="4:4">
      <c r="D7">
        <v>7000000</v>
      </c>
    </row>
    <row r="8" spans="4:4">
      <c r="D8">
        <v>1388500</v>
      </c>
    </row>
    <row r="9" spans="4:4">
      <c r="D9">
        <f>SUM(D7:D8)</f>
        <v>8388500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2016</vt:lpstr>
      <vt:lpstr>Hoja1</vt:lpstr>
      <vt:lpstr>' 2016'!Área_de_impresión</vt:lpstr>
      <vt:lpstr>' 2016'!Títulos_a_imprimir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</dc:creator>
  <cp:lastModifiedBy>SGC</cp:lastModifiedBy>
  <cp:lastPrinted>2016-10-07T19:04:47Z</cp:lastPrinted>
  <dcterms:created xsi:type="dcterms:W3CDTF">2011-02-08T12:32:14Z</dcterms:created>
  <dcterms:modified xsi:type="dcterms:W3CDTF">2016-10-07T19:12:43Z</dcterms:modified>
</cp:coreProperties>
</file>